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zaimu\Zaisei\【財政係】\【H26.4から使用（財政A）】\01-1県調査・報告関係【市町村課】\10財政状況資料集\R02年決算分\2022.9月提出分\提出\"/>
    </mc:Choice>
  </mc:AlternateContent>
  <xr:revisionPtr revIDLastSave="0" documentId="13_ncr:1_{8F871F55-72EE-4ED1-B1EB-5290587A645C}" xr6:coauthVersionLast="36" xr6:coauthVersionMax="36" xr10:uidLastSave="{00000000-0000-0000-0000-000000000000}"/>
  <bookViews>
    <workbookView xWindow="0" yWindow="0" windowWidth="14325" windowHeight="10260" tabRatio="836"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75" i="12" l="1"/>
  <c r="AA74" i="12"/>
  <c r="AA73" i="12"/>
  <c r="AA72" i="12"/>
  <c r="AA71" i="12"/>
  <c r="AA70" i="12"/>
  <c r="AA69" i="12"/>
  <c r="AA68" i="12"/>
  <c r="AU63" i="12"/>
  <c r="AP63" i="12"/>
  <c r="AA32" i="12" l="1"/>
  <c r="AA31" i="12"/>
  <c r="AA30" i="12"/>
  <c r="AA29" i="12"/>
  <c r="AA28" i="12"/>
  <c r="AP23" i="12"/>
  <c r="AF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<sst xmlns="http://schemas.openxmlformats.org/spreadsheetml/2006/main" count="1120" uniqueCount="604">
  <si>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</si>
  <si>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</si>
  <si>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</si>
  <si>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</si>
  <si>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</si>
  <si>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</si>
  <si>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</si>
  <si>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</si>
  <si>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</si>
  <si>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</si>
  <si>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</si>
  <si>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</si>
  <si>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</si>
  <si>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</si>
  <si>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</si>
  <si>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</si>
  <si>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</si>
  <si>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</si>
  <si>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</si>
  <si>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</si>
  <si>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</si>
  <si>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</si>
  <si>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</si>
  <si>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</si>
  <si>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</si>
  <si>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</si>
  <si>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</si>
  <si>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</si>
  <si>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</si>
  <si>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</si>
  <si>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</si>
  <si>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</si>
  <si>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</si>
  <si>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</si>
  <si>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</si>
  <si>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</si>
  <si>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</si>
  <si>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</si>
  <si>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</si>
  <si>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</si>
  <si>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</si>
  <si>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</si>
  <si>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</si>
  <si>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</si>
  <si>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</si>
  <si>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</si>
  <si>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</si>
  <si>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</si>
  <si>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</si>
  <si>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</si>
  <si>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</si>
  <si>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</si>
  <si>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</si>
  <si>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</si>
  <si>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</si>
  <si>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</si>
  <si>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</si>
  <si>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</si>
  <si>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</si>
  <si>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</si>
  <si>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</si>
  <si>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</si>
  <si>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</si>
  <si>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</si>
  <si>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</si>
  <si>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</si>
  <si>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</si>
  <si>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</si>
  <si>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</si>
  <si>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</si>
  <si>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</si>
  <si>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</si>
  <si>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</si>
  <si>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</si>
  <si>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</si>
  <si>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</si>
  <si>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</si>
  <si>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</si>
  <si>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</si>
  <si>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</si>
  <si>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</si>
  <si>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</si>
  <si>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</si>
  <si>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</si>
  <si>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</si>
  <si>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</si>
  <si>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</si>
  <si>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</si>
  <si>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</si>
  <si>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</si>
  <si>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</si>
  <si>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</si>
  <si>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</si>
  <si>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</si>
  <si>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</si>
  <si>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</si>
  <si>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</si>
  <si>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</si>
  <si>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</si>
  <si>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</si>
  <si>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</si>
  <si>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</si>
  <si>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</si>
  <si>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</si>
  <si>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</si>
  <si>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</si>
  <si>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</si>
  <si>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</si>
  <si>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</si>
  <si>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</si>
  <si>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</si>
  <si>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</si>
  <si>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</si>
  <si>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</si>
  <si>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</si>
  <si>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</si>
  <si>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</si>
  <si>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</si>
  <si>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</si>
  <si>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</si>
  <si>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</si>
  <si>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</si>
  <si>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</si>
  <si>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</si>
  <si>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</si>
  <si>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</si>
  <si>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</si>
  <si>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</si>
  <si>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</si>
  <si>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</si>
  <si>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</si>
  <si>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</si>
  <si>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</si>
  <si>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</si>
  <si>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</si>
  <si>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</si>
  <si>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</si>
  <si>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</si>
  <si>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</si>
  <si>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</si>
  <si>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</si>
  <si>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</si>
  <si>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</si>
  <si>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</si>
  <si>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</si>
  <si>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</si>
  <si>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</si>
  <si>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</si>
  <si>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</si>
  <si>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</si>
  <si>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</si>
  <si>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</si>
  <si>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</si>
  <si>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</si>
  <si>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</si>
  <si>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</si>
  <si>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</si>
  <si>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</si>
  <si>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</si>
  <si>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</si>
  <si>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</si>
  <si>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</si>
  <si>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</si>
  <si>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</si>
  <si>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</si>
  <si>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</si>
  <si>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</si>
  <si>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</si>
  <si>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</si>
  <si>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</si>
  <si>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</si>
  <si>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</si>
  <si>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</si>
  <si>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</si>
  <si>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</si>
  <si>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</si>
  <si>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</si>
  <si>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</si>
  <si>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</si>
  <si>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</si>
  <si>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</si>
  <si>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</si>
  <si>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</si>
  <si>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</si>
  <si>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</si>
  <si>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</si>
  <si>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</si>
  <si>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</si>
  <si>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</si>
  <si>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</si>
  <si>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</si>
  <si>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</si>
  <si>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</si>
  <si>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</si>
  <si>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</si>
  <si>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</si>
  <si>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</si>
  <si>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</si>
  <si>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</si>
  <si>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</si>
  <si>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</si>
  <si>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</si>
  <si>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</si>
  <si>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</si>
  <si>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</si>
  <si>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</si>
  <si>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</si>
  <si>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</si>
  <si>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</si>
  <si>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</si>
  <si>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</si>
  <si>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</si>
  <si>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</si>
  <si>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</si>
  <si>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</si>
  <si>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青森県西目屋村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</si>
  <si>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</si>
  <si>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</si>
  <si>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</si>
  <si>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</si>
  <si>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</si>
  <si>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</si>
  <si>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</si>
  <si>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</si>
  <si>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</si>
  <si>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</si>
  <si>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</si>
  <si>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</si>
  <si>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</si>
  <si>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</si>
  <si>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</si>
  <si>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</si>
  <si>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</si>
  <si>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</si>
  <si>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</si>
  <si>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</si>
  <si>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</si>
  <si>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</si>
  <si>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</si>
  <si>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</si>
  <si>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</si>
  <si>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</si>
  <si>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</si>
  <si>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</si>
  <si>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</si>
  <si>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</si>
  <si>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</si>
  <si>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</si>
  <si>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</si>
  <si>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</si>
  <si>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</si>
  <si>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</si>
  <si>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</si>
  <si>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</si>
  <si>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</si>
  <si>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</si>
  <si>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</si>
  <si>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</si>
  <si>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</si>
  <si>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</si>
  <si>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</si>
  <si>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</si>
  <si>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</si>
  <si>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</si>
  <si>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</si>
  <si>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</si>
  <si>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</si>
  <si>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</si>
  <si>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</si>
  <si>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</si>
  <si>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</si>
  <si>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</si>
  <si>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</si>
  <si>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</si>
  <si>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</si>
  <si>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</si>
  <si>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</si>
  <si>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</si>
  <si>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</si>
  <si>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</si>
  <si>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</si>
  <si>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</si>
  <si>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</si>
  <si>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</si>
  <si>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</si>
  <si>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</si>
  <si>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</si>
  <si>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</si>
  <si>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</si>
  <si>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</si>
  <si>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</si>
  <si>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</si>
  <si>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</si>
  <si>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</si>
  <si>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</si>
  <si>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</si>
  <si>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</si>
  <si>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</si>
  <si>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</si>
  <si>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</si>
  <si>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</si>
  <si>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</si>
  <si>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</si>
  <si>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</si>
  <si>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</si>
  <si>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</si>
  <si>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</si>
  <si>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</si>
  <si>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</si>
  <si>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</si>
  <si>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</si>
  <si>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</si>
  <si>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</si>
  <si>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</si>
  <si>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</si>
  <si>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</si>
  <si>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</si>
  <si>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</si>
  <si>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</si>
  <si>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</si>
  <si>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</si>
  <si>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</si>
  <si>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</si>
  <si>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</si>
  <si>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</si>
  <si>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</si>
  <si>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</si>
  <si>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</si>
  <si>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</si>
  <si>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</si>
  <si>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</si>
  <si>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</si>
  <si>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</si>
  <si>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</si>
  <si>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</si>
  <si>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</si>
  <si>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</si>
  <si>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</si>
  <si>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</si>
  <si>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</si>
  <si>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</si>
  <si>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</si>
  <si>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</si>
  <si>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</si>
  <si>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</si>
  <si>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</si>
  <si>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</si>
  <si>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</si>
  <si>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</si>
  <si>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</si>
  <si>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</si>
  <si>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</si>
  <si>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</si>
  <si>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</si>
  <si>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</si>
  <si>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</si>
  <si>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</si>
  <si>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</si>
  <si>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</si>
  <si>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</si>
  <si>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</si>
  <si>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</si>
  <si>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</si>
  <si>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</si>
  <si>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</si>
  <si>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</si>
  <si>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</si>
  <si>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</si>
  <si>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</si>
  <si>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</si>
  <si>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青森県西目屋村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</si>
  <si>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</si>
  <si>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</si>
  <si>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</si>
  <si>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</si>
  <si>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</si>
  <si>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</si>
  <si>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</si>
  <si>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</si>
  <si>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</si>
  <si>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</si>
  <si>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</si>
  <si>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</si>
  <si>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</si>
  <si>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</si>
  <si>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</si>
  <si>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</si>
  <si>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</si>
  <si>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</si>
  <si>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</si>
  <si>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</si>
  <si>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</si>
  <si>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</si>
  <si>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</si>
  <si>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</si>
  <si>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</si>
  <si>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</si>
  <si>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</si>
  <si>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</si>
  <si>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</si>
  <si>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</si>
  <si>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</si>
  <si>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</si>
  <si>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</si>
  <si>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</si>
  <si>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</si>
  <si>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</si>
  <si>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</si>
  <si>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</si>
  <si>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</si>
  <si>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</si>
  <si>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</si>
  <si>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</si>
  <si>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</si>
  <si>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</si>
  <si>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</si>
  <si>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</si>
  <si>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</si>
  <si>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</si>
  <si>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</si>
  <si>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</si>
  <si>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</si>
  <si>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</si>
  <si>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</si>
  <si>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</si>
  <si>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</si>
  <si>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</si>
  <si>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</si>
  <si>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</si>
  <si>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</si>
  <si>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</si>
  <si>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</si>
  <si>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</si>
  <si>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</si>
  <si>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</si>
  <si>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</si>
  <si>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</si>
  <si>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</si>
  <si>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</si>
  <si>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</si>
  <si>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</si>
  <si>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</si>
  <si>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</si>
  <si>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</si>
  <si>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</si>
  <si>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</si>
  <si>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</si>
  <si>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</si>
  <si>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</si>
  <si>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</si>
  <si>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</si>
  <si>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</si>
  <si>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</si>
  <si>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</si>
  <si>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</si>
  <si>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</si>
  <si>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</si>
  <si>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</si>
  <si>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</si>
  <si>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</si>
  <si>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</si>
  <si>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</si>
  <si>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</si>
  <si>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</si>
  <si>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</si>
  <si>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</si>
  <si>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</si>
  <si>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</si>
  <si>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</si>
  <si>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</si>
  <si>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</si>
  <si>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</si>
  <si>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</si>
  <si>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</si>
  <si>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</si>
  <si>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</si>
  <si>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</si>
  <si>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</si>
  <si>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</si>
  <si>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</si>
  <si>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</si>
  <si>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</si>
  <si>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</si>
  <si>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</si>
  <si>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</si>
  <si>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</si>
  <si>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</si>
  <si>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</si>
  <si>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</si>
  <si>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</si>
  <si>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</si>
  <si>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</si>
  <si>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</si>
  <si>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</si>
  <si>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</si>
  <si>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</si>
  <si>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</si>
  <si>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</si>
  <si>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</si>
  <si>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</si>
  <si>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</si>
  <si>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</si>
  <si>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</si>
  <si>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</si>
  <si>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</si>
  <si>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</si>
  <si>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</si>
  <si>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</si>
  <si>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</si>
  <si>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</si>
  <si>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</si>
  <si>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</si>
  <si>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</si>
  <si>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</si>
  <si>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</si>
  <si>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</si>
  <si>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</si>
  <si>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</si>
  <si>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</si>
  <si>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</si>
  <si>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</si>
  <si>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</si>
  <si>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</si>
  <si>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</si>
  <si>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</si>
  <si>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</si>
  <si>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</si>
  <si>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</si>
  <si>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</si>
  <si>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</si>
  <si>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</si>
  <si>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</si>
  <si>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</si>
  <si>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</si>
  <si>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</si>
  <si>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</si>
  <si>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</si>
  <si>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</si>
  <si>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</si>
  <si>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</si>
  <si>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</si>
  <si>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</si>
  <si>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</si>
  <si>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</si>
  <si>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</si>
  <si>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</si>
  <si>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</si>
  <si>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</si>
  <si>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</si>
  <si>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</si>
  <si>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</si>
  <si>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</si>
  <si>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</si>
  <si>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</si>
  <si>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</si>
  <si>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</si>
  <si>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</si>
  <si>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</si>
  <si>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12.13</t>
  </si>
  <si>
    <t>▲ 25.25</t>
  </si>
  <si>
    <t>▲ 21.78</t>
  </si>
  <si>
    <t>▲ 16.11</t>
  </si>
  <si>
    <t>▲ 12.85</t>
  </si>
  <si>
    <t>一般会計</t>
  </si>
  <si>
    <t>介護保険特別会計</t>
  </si>
  <si>
    <t>国民健康保険事業特別会計</t>
  </si>
  <si>
    <t>簡易水道事業特別会計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</si>
  <si>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</si>
  <si>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</si>
  <si>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</si>
  <si>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</si>
  <si>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</si>
  <si>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</si>
  <si>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</si>
  <si>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</si>
  <si>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</si>
  <si>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</si>
  <si>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</si>
  <si>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</si>
  <si>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</si>
  <si>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</si>
  <si>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</si>
  <si>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</si>
  <si>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</si>
  <si>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</si>
  <si>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（一財）ブナの里白神公社</t>
    <rPh sb="1" eb="3">
      <t>イチザイ</t>
    </rPh>
    <rPh sb="7" eb="8">
      <t>サト</t>
    </rPh>
    <rPh sb="8" eb="10">
      <t>シラカミ</t>
    </rPh>
    <rPh sb="10" eb="12">
      <t>コウシャ</t>
    </rPh>
    <phoneticPr fontId="2"/>
  </si>
  <si>
    <t>好きです西目屋応援基金</t>
    <rPh sb="0" eb="1">
      <t>ス</t>
    </rPh>
    <rPh sb="4" eb="7">
      <t>ニシメヤ</t>
    </rPh>
    <rPh sb="7" eb="9">
      <t>オウエン</t>
    </rPh>
    <rPh sb="9" eb="11">
      <t>キキン</t>
    </rPh>
    <phoneticPr fontId="5"/>
  </si>
  <si>
    <t>教育振興基金</t>
    <rPh sb="0" eb="2">
      <t>キョウイク</t>
    </rPh>
    <rPh sb="2" eb="4">
      <t>シンコウ</t>
    </rPh>
    <rPh sb="4" eb="6">
      <t>キキン</t>
    </rPh>
    <phoneticPr fontId="5"/>
  </si>
  <si>
    <t>ふたば施設管理基金</t>
    <rPh sb="3" eb="5">
      <t>シセツ</t>
    </rPh>
    <rPh sb="5" eb="7">
      <t>カンリ</t>
    </rPh>
    <rPh sb="7" eb="9">
      <t>キキン</t>
    </rPh>
    <phoneticPr fontId="5"/>
  </si>
  <si>
    <t>森林環境基金</t>
    <rPh sb="0" eb="2">
      <t>シンリン</t>
    </rPh>
    <rPh sb="2" eb="4">
      <t>カンキョウ</t>
    </rPh>
    <rPh sb="4" eb="6">
      <t>キキン</t>
    </rPh>
    <phoneticPr fontId="5"/>
  </si>
  <si>
    <t>-</t>
    <phoneticPr fontId="2"/>
  </si>
  <si>
    <t>健康で心豊かな村づくり基金</t>
    <rPh sb="0" eb="2">
      <t>ケンコウ</t>
    </rPh>
    <rPh sb="3" eb="4">
      <t>ココロ</t>
    </rPh>
    <rPh sb="4" eb="5">
      <t>ユタ</t>
    </rPh>
    <rPh sb="7" eb="8">
      <t>ムラ</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</si>
  <si>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</si>
  <si>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</si>
  <si>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</si>
  <si>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</si>
  <si>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</si>
  <si>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</si>
  <si>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</si>
  <si>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</si>
  <si>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</si>
  <si>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</si>
  <si>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大規模建設事業の実施等により平成26年度以降、充当可能基金額が減少に転じ、ついに令和元年度に将来負担比率の数値計上となり、令和2年度も前年度比41.7ポイントの増となった。
　有形固定資産減価償却率は令和2年度において前年度比+0.9ポイントの増加となり、依然として高い状況が続いており、施設の老朽化が進んでいる。</t>
    <rPh sb="62" eb="64">
      <t>レイワ</t>
    </rPh>
    <rPh sb="65" eb="67">
      <t>ネンド</t>
    </rPh>
    <rPh sb="68" eb="72">
      <t>ゼンネンドヒ</t>
    </rPh>
    <rPh sb="81" eb="82">
      <t>ゾウ</t>
    </rPh>
    <phoneticPr fontId="5"/>
  </si>
  <si>
    <t>　大規模建設事業の実施等により平成26年度以降、充当可能基金額が減少に転じ、ついに令和元年度に将来負担比率の数値計上となり、令和2年度も前年度比41.7ポイントの増となった。
　実質公債費比率は、平成27年度に新たに発生した電算クラウドサービス利用料（債務負担行為）により上昇に転じ、平成28年度以降は横ばいの状況となっている。令和2年度は元利償還額が増加したものの、普通交付税の増により、結果として前年度比0.3ポイントの減少となった。</t>
    <rPh sb="176" eb="178">
      <t>ゾウカ</t>
    </rPh>
    <rPh sb="184" eb="186">
      <t>フツウ</t>
    </rPh>
    <rPh sb="186" eb="189">
      <t>コウフゼイ</t>
    </rPh>
    <rPh sb="190" eb="191">
      <t>ゾウ</t>
    </rPh>
    <rPh sb="195" eb="197">
      <t>ケッカ</t>
    </rPh>
    <rPh sb="200" eb="204">
      <t>ゼンネンドヒ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</si>
</sst>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83BC93-F69F-4C93-9E83-1F34476D189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4A9-4159-83A0-0519185A1E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530331</c:v>
                </c:pt>
                <c:pt idx="1">
                  <c:v>466313</c:v>
                </c:pt>
                <c:pt idx="2">
                  <c:v>616329</c:v>
                </c:pt>
                <c:pt idx="3">
                  <c:v>175448</c:v>
                </c:pt>
                <c:pt idx="4">
                  <c:v>420133</c:v>
                </c:pt>
              </c:numCache>
            </c:numRef>
          </c:val>
          <c:smooth val="0"/>
          <c:extLst>
            <c:ext xmlns:c16="http://schemas.microsoft.com/office/drawing/2014/chart" uri="{C3380CC4-5D6E-409C-BE32-E72D297353CC}">
              <c16:uniqueId val="{00000001-64A9-4159-83A0-0519185A1E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5.56</c:v>
                </c:pt>
                <c:pt idx="1">
                  <c:v>6.56</c:v>
                </c:pt>
                <c:pt idx="2">
                  <c:v>6.78</c:v>
                </c:pt>
                <c:pt idx="3">
                  <c:v>6.65</c:v>
                </c:pt>
                <c:pt idx="4">
                  <c:v>9.0399999999999991</c:v>
                </c:pt>
              </c:numCache>
            </c:numRef>
          </c:val>
          <c:extLst>
            <c:ext xmlns:c16="http://schemas.microsoft.com/office/drawing/2014/chart" uri="{C3380CC4-5D6E-409C-BE32-E72D297353CC}">
              <c16:uniqueId val="{00000000-777B-4F0E-80DD-06C0727D2D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135.85</c:v>
                </c:pt>
                <c:pt idx="1">
                  <c:v>120.44</c:v>
                </c:pt>
                <c:pt idx="2">
                  <c:v>108.98</c:v>
                </c:pt>
                <c:pt idx="3">
                  <c:v>96.08</c:v>
                </c:pt>
                <c:pt idx="4">
                  <c:v>77.930000000000007</c:v>
                </c:pt>
              </c:numCache>
            </c:numRef>
          </c:val>
          <c:extLst>
            <c:ext xmlns:c16="http://schemas.microsoft.com/office/drawing/2014/chart" uri="{C3380CC4-5D6E-409C-BE32-E72D297353CC}">
              <c16:uniqueId val="{00000001-777B-4F0E-80DD-06C0727D2D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-12.13</c:v>
                </c:pt>
                <c:pt idx="1">
                  <c:v>-25.25</c:v>
                </c:pt>
                <c:pt idx="2">
                  <c:v>-21.78</c:v>
                </c:pt>
                <c:pt idx="3">
                  <c:v>-16.11</c:v>
                </c:pt>
                <c:pt idx="4">
                  <c:v>-12.85</c:v>
                </c:pt>
              </c:numCache>
            </c:numRef>
          </c:val>
          <c:smooth val="0"/>
          <c:extLst>
            <c:ext xmlns:c16="http://schemas.microsoft.com/office/drawing/2014/chart" uri="{C3380CC4-5D6E-409C-BE32-E72D297353CC}">
              <c16:uniqueId val="{00000002-777B-4F0E-80DD-06C0727D2D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5C-4733-83E7-3AA41041BD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5C-4733-83E7-3AA41041BD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5C-4733-83E7-3AA41041BD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5C-4733-83E7-3AA41041BD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A85C-4733-83E7-3AA41041BDB0}"/>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0.14000000000000001</c:v>
                </c:pt>
                <c:pt idx="4">
                  <c:v>#N/A</c:v>
                </c:pt>
                <c:pt idx="5">
                  <c:v>7.0000000000000007E-2</c:v>
                </c:pt>
                <c:pt idx="6">
                  <c:v>#N/A</c:v>
                </c:pt>
                <c:pt idx="7">
                  <c:v>0.14000000000000001</c:v>
                </c:pt>
                <c:pt idx="8">
                  <c:v>#N/A</c:v>
                </c:pt>
                <c:pt idx="9">
                  <c:v>0.08</c:v>
                </c:pt>
              </c:numCache>
            </c:numRef>
          </c:val>
          <c:extLst>
            <c:ext xmlns:c16="http://schemas.microsoft.com/office/drawing/2014/chart" uri="{C3380CC4-5D6E-409C-BE32-E72D297353CC}">
              <c16:uniqueId val="{00000005-A85C-4733-83E7-3AA41041BDB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0.17</c:v>
                </c:pt>
                <c:pt idx="4">
                  <c:v>#N/A</c:v>
                </c:pt>
                <c:pt idx="5">
                  <c:v>0.11</c:v>
                </c:pt>
                <c:pt idx="6">
                  <c:v>#N/A</c:v>
                </c:pt>
                <c:pt idx="7">
                  <c:v>0.26</c:v>
                </c:pt>
                <c:pt idx="8">
                  <c:v>#N/A</c:v>
                </c:pt>
                <c:pt idx="9">
                  <c:v>0.09</c:v>
                </c:pt>
              </c:numCache>
            </c:numRef>
          </c:val>
          <c:extLst>
            <c:ext xmlns:c16="http://schemas.microsoft.com/office/drawing/2014/chart" uri="{C3380CC4-5D6E-409C-BE32-E72D297353CC}">
              <c16:uniqueId val="{00000006-A85C-4733-83E7-3AA41041BDB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0.25</c:v>
                </c:pt>
                <c:pt idx="2">
                  <c:v>#N/A</c:v>
                </c:pt>
                <c:pt idx="3">
                  <c:v>0.14000000000000001</c:v>
                </c:pt>
                <c:pt idx="4">
                  <c:v>#N/A</c:v>
                </c:pt>
                <c:pt idx="5">
                  <c:v>0.1</c:v>
                </c:pt>
                <c:pt idx="6">
                  <c:v>#N/A</c:v>
                </c:pt>
                <c:pt idx="7">
                  <c:v>0.12</c:v>
                </c:pt>
                <c:pt idx="8">
                  <c:v>#N/A</c:v>
                </c:pt>
                <c:pt idx="9">
                  <c:v>0.17</c:v>
                </c:pt>
              </c:numCache>
            </c:numRef>
          </c:val>
          <c:extLst>
            <c:ext xmlns:c16="http://schemas.microsoft.com/office/drawing/2014/chart" uri="{C3380CC4-5D6E-409C-BE32-E72D297353CC}">
              <c16:uniqueId val="{00000007-A85C-4733-83E7-3AA41041BDB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0.06</c:v>
                </c:pt>
                <c:pt idx="2">
                  <c:v>#N/A</c:v>
                </c:pt>
                <c:pt idx="3">
                  <c:v>0.11</c:v>
                </c:pt>
                <c:pt idx="4">
                  <c:v>#N/A</c:v>
                </c:pt>
                <c:pt idx="5">
                  <c:v>0.16</c:v>
                </c:pt>
                <c:pt idx="6">
                  <c:v>#N/A</c:v>
                </c:pt>
                <c:pt idx="7">
                  <c:v>0.15</c:v>
                </c:pt>
                <c:pt idx="8">
                  <c:v>#N/A</c:v>
                </c:pt>
                <c:pt idx="9">
                  <c:v>0.2</c:v>
                </c:pt>
              </c:numCache>
            </c:numRef>
          </c:val>
          <c:extLst>
            <c:ext xmlns:c16="http://schemas.microsoft.com/office/drawing/2014/chart" uri="{C3380CC4-5D6E-409C-BE32-E72D297353CC}">
              <c16:uniqueId val="{00000008-A85C-4733-83E7-3AA41041BD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5.55</c:v>
                </c:pt>
                <c:pt idx="2">
                  <c:v>#N/A</c:v>
                </c:pt>
                <c:pt idx="3">
                  <c:v>6.55</c:v>
                </c:pt>
                <c:pt idx="4">
                  <c:v>#N/A</c:v>
                </c:pt>
                <c:pt idx="5">
                  <c:v>6.77</c:v>
                </c:pt>
                <c:pt idx="6">
                  <c:v>#N/A</c:v>
                </c:pt>
                <c:pt idx="7">
                  <c:v>6.64</c:v>
                </c:pt>
                <c:pt idx="8">
                  <c:v>#N/A</c:v>
                </c:pt>
                <c:pt idx="9">
                  <c:v>9.0299999999999994</c:v>
                </c:pt>
              </c:numCache>
            </c:numRef>
          </c:val>
          <c:extLst>
            <c:ext xmlns:c16="http://schemas.microsoft.com/office/drawing/2014/chart" uri="{C3380CC4-5D6E-409C-BE32-E72D297353CC}">
              <c16:uniqueId val="{00000009-A85C-4733-83E7-3AA41041BD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216</c:v>
                </c:pt>
                <c:pt idx="5">
                  <c:v>208</c:v>
                </c:pt>
                <c:pt idx="8">
                  <c:v>204</c:v>
                </c:pt>
                <c:pt idx="11">
                  <c:v>193</c:v>
                </c:pt>
                <c:pt idx="14">
                  <c:v>222</c:v>
                </c:pt>
              </c:numCache>
            </c:numRef>
          </c:val>
          <c:extLst>
            <c:ext xmlns:c16="http://schemas.microsoft.com/office/drawing/2014/chart" uri="{C3380CC4-5D6E-409C-BE32-E72D297353CC}">
              <c16:uniqueId val="{00000000-CAEC-4437-82D8-764A2EC260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EC-4437-82D8-764A2EC260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20</c:v>
                </c:pt>
                <c:pt idx="6">
                  <c:v>20</c:v>
                </c:pt>
                <c:pt idx="9">
                  <c:v>21</c:v>
                </c:pt>
                <c:pt idx="12">
                  <c:v>21</c:v>
                </c:pt>
              </c:numCache>
            </c:numRef>
          </c:val>
          <c:extLst>
            <c:ext xmlns:c16="http://schemas.microsoft.com/office/drawing/2014/chart" uri="{C3380CC4-5D6E-409C-BE32-E72D297353CC}">
              <c16:uniqueId val="{00000002-CAEC-4437-82D8-764A2EC260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1</c:v>
                </c:pt>
                <c:pt idx="9">
                  <c:v>1</c:v>
                </c:pt>
                <c:pt idx="12">
                  <c:v>1</c:v>
                </c:pt>
              </c:numCache>
            </c:numRef>
          </c:val>
          <c:extLst>
            <c:ext xmlns:c16="http://schemas.microsoft.com/office/drawing/2014/chart" uri="{C3380CC4-5D6E-409C-BE32-E72D297353CC}">
              <c16:uniqueId val="{00000003-CAEC-4437-82D8-764A2EC260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c:v>
                </c:pt>
                <c:pt idx="3">
                  <c:v>108</c:v>
                </c:pt>
                <c:pt idx="6">
                  <c:v>111</c:v>
                </c:pt>
                <c:pt idx="9">
                  <c:v>107</c:v>
                </c:pt>
                <c:pt idx="12">
                  <c:v>122</c:v>
                </c:pt>
              </c:numCache>
            </c:numRef>
          </c:val>
          <c:extLst>
            <c:ext xmlns:c16="http://schemas.microsoft.com/office/drawing/2014/chart" uri="{C3380CC4-5D6E-409C-BE32-E72D297353CC}">
              <c16:uniqueId val="{00000004-CAEC-4437-82D8-764A2EC260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EC-4437-82D8-764A2EC260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EC-4437-82D8-764A2EC260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c:v>
                </c:pt>
                <c:pt idx="3">
                  <c:v>196</c:v>
                </c:pt>
                <c:pt idx="6">
                  <c:v>183</c:v>
                </c:pt>
                <c:pt idx="9">
                  <c:v>177</c:v>
                </c:pt>
                <c:pt idx="12">
                  <c:v>191</c:v>
                </c:pt>
              </c:numCache>
            </c:numRef>
          </c:val>
          <c:extLst>
            <c:ext xmlns:c16="http://schemas.microsoft.com/office/drawing/2014/chart" uri="{C3380CC4-5D6E-409C-BE32-E72D297353CC}">
              <c16:uniqueId val="{00000007-CAEC-4437-82D8-764A2EC260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130</c:v>
                </c:pt>
                <c:pt idx="2">
                  <c:v>#N/A</c:v>
                </c:pt>
                <c:pt idx="3">
                  <c:v>#N/A</c:v>
                </c:pt>
                <c:pt idx="4">
                  <c:v>120</c:v>
                </c:pt>
                <c:pt idx="5">
                  <c:v>#N/A</c:v>
                </c:pt>
                <c:pt idx="6">
                  <c:v>#N/A</c:v>
                </c:pt>
                <c:pt idx="7">
                  <c:v>111</c:v>
                </c:pt>
                <c:pt idx="8">
                  <c:v>#N/A</c:v>
                </c:pt>
                <c:pt idx="9">
                  <c:v>#N/A</c:v>
                </c:pt>
                <c:pt idx="10">
                  <c:v>113</c:v>
                </c:pt>
                <c:pt idx="11">
                  <c:v>#N/A</c:v>
                </c:pt>
                <c:pt idx="12">
                  <c:v>#N/A</c:v>
                </c:pt>
                <c:pt idx="13">
                  <c:v>113</c:v>
                </c:pt>
                <c:pt idx="14">
                  <c:v>#N/A</c:v>
                </c:pt>
              </c:numCache>
            </c:numRef>
          </c:val>
          <c:smooth val="0"/>
          <c:extLst>
            <c:ext xmlns:c16="http://schemas.microsoft.com/office/drawing/2014/chart" uri="{C3380CC4-5D6E-409C-BE32-E72D297353CC}">
              <c16:uniqueId val="{00000008-CAEC-4437-82D8-764A2EC260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2221</c:v>
                </c:pt>
                <c:pt idx="5">
                  <c:v>2396</c:v>
                </c:pt>
                <c:pt idx="8">
                  <c:v>2378</c:v>
                </c:pt>
                <c:pt idx="11">
                  <c:v>2232</c:v>
                </c:pt>
                <c:pt idx="14">
                  <c:v>2148</c:v>
                </c:pt>
              </c:numCache>
            </c:numRef>
          </c:val>
          <c:extLst>
            <c:ext xmlns:c16="http://schemas.microsoft.com/office/drawing/2014/chart" uri="{C3380CC4-5D6E-409C-BE32-E72D297353CC}">
              <c16:uniqueId val="{00000000-E366-4D65-A9DC-665F7E742B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33</c:v>
                </c:pt>
                <c:pt idx="8">
                  <c:v>41</c:v>
                </c:pt>
                <c:pt idx="11">
                  <c:v>30</c:v>
                </c:pt>
                <c:pt idx="14">
                  <c:v>32</c:v>
                </c:pt>
              </c:numCache>
            </c:numRef>
          </c:val>
          <c:extLst>
            <c:ext xmlns:c16="http://schemas.microsoft.com/office/drawing/2014/chart" uri="{C3380CC4-5D6E-409C-BE32-E72D297353CC}">
              <c16:uniqueId val="{00000001-E366-4D65-A9DC-665F7E742B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2047</c:v>
                </c:pt>
                <c:pt idx="5">
                  <c:v>1779</c:v>
                </c:pt>
                <c:pt idx="8">
                  <c:v>1581</c:v>
                </c:pt>
                <c:pt idx="11">
                  <c:v>1454</c:v>
                </c:pt>
                <c:pt idx="14">
                  <c:v>1107</c:v>
                </c:pt>
              </c:numCache>
            </c:numRef>
          </c:val>
          <c:extLst>
            <c:ext xmlns:c16="http://schemas.microsoft.com/office/drawing/2014/chart" uri="{C3380CC4-5D6E-409C-BE32-E72D297353CC}">
              <c16:uniqueId val="{00000002-E366-4D65-A9DC-665F7E742B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66-4D65-A9DC-665F7E742B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66-4D65-A9DC-665F7E742B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66-4D65-A9DC-665F7E742B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c:v>
                </c:pt>
                <c:pt idx="3">
                  <c:v>143</c:v>
                </c:pt>
                <c:pt idx="6">
                  <c:v>124</c:v>
                </c:pt>
                <c:pt idx="9">
                  <c:v>108</c:v>
                </c:pt>
                <c:pt idx="12">
                  <c:v>91</c:v>
                </c:pt>
              </c:numCache>
            </c:numRef>
          </c:val>
          <c:extLst>
            <c:ext xmlns:c16="http://schemas.microsoft.com/office/drawing/2014/chart" uri="{C3380CC4-5D6E-409C-BE32-E72D297353CC}">
              <c16:uniqueId val="{00000006-E366-4D65-A9DC-665F7E742B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c:v>
                </c:pt>
                <c:pt idx="3">
                  <c:v>7</c:v>
                </c:pt>
                <c:pt idx="6">
                  <c:v>6</c:v>
                </c:pt>
                <c:pt idx="9">
                  <c:v>5</c:v>
                </c:pt>
                <c:pt idx="12">
                  <c:v>31</c:v>
                </c:pt>
              </c:numCache>
            </c:numRef>
          </c:val>
          <c:extLst>
            <c:ext xmlns:c16="http://schemas.microsoft.com/office/drawing/2014/chart" uri="{C3380CC4-5D6E-409C-BE32-E72D297353CC}">
              <c16:uniqueId val="{00000007-E366-4D65-A9DC-665F7E742B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1605</c:v>
                </c:pt>
                <c:pt idx="3">
                  <c:v>1544</c:v>
                </c:pt>
                <c:pt idx="6">
                  <c:v>1448</c:v>
                </c:pt>
                <c:pt idx="9">
                  <c:v>1355</c:v>
                </c:pt>
                <c:pt idx="12">
                  <c:v>1242</c:v>
                </c:pt>
              </c:numCache>
            </c:numRef>
          </c:val>
          <c:extLst>
            <c:ext xmlns:c16="http://schemas.microsoft.com/office/drawing/2014/chart" uri="{C3380CC4-5D6E-409C-BE32-E72D297353CC}">
              <c16:uniqueId val="{00000008-E366-4D65-A9DC-665F7E742B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c:v>
                </c:pt>
                <c:pt idx="3">
                  <c:v>82</c:v>
                </c:pt>
                <c:pt idx="6">
                  <c:v>61</c:v>
                </c:pt>
                <c:pt idx="9">
                  <c:v>42</c:v>
                </c:pt>
                <c:pt idx="12">
                  <c:v>21</c:v>
                </c:pt>
              </c:numCache>
            </c:numRef>
          </c:val>
          <c:extLst>
            <c:ext xmlns:c16="http://schemas.microsoft.com/office/drawing/2014/chart" uri="{C3380CC4-5D6E-409C-BE32-E72D297353CC}">
              <c16:uniqueId val="{00000009-E366-4D65-A9DC-665F7E742B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1856</c:v>
                </c:pt>
                <c:pt idx="3">
                  <c:v>2040</c:v>
                </c:pt>
                <c:pt idx="6">
                  <c:v>2319</c:v>
                </c:pt>
                <c:pt idx="9">
                  <c:v>2239</c:v>
                </c:pt>
                <c:pt idx="12">
                  <c:v>2355</c:v>
                </c:pt>
              </c:numCache>
            </c:numRef>
          </c:val>
          <c:extLst>
            <c:ext xmlns:c16="http://schemas.microsoft.com/office/drawing/2014/chart" uri="{C3380CC4-5D6E-409C-BE32-E72D297353CC}">
              <c16:uniqueId val="{0000000A-E366-4D65-A9DC-665F7E742B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33</c:v>
                </c:pt>
                <c:pt idx="11">
                  <c:v>#N/A</c:v>
                </c:pt>
                <c:pt idx="12">
                  <c:v>#N/A</c:v>
                </c:pt>
                <c:pt idx="13">
                  <c:v>454</c:v>
                </c:pt>
                <c:pt idx="14">
                  <c:v>#N/A</c:v>
                </c:pt>
              </c:numCache>
            </c:numRef>
          </c:val>
          <c:smooth val="0"/>
          <c:extLst>
            <c:ext xmlns:c16="http://schemas.microsoft.com/office/drawing/2014/chart" uri="{C3380CC4-5D6E-409C-BE32-E72D297353CC}">
              <c16:uniqueId val="{0000000B-E366-4D65-A9DC-665F7E742B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1246</c:v>
                </c:pt>
                <c:pt idx="1">
                  <c:v>1102</c:v>
                </c:pt>
                <c:pt idx="2">
                  <c:v>951</c:v>
                </c:pt>
              </c:numCache>
            </c:numRef>
          </c:val>
          <c:extLst>
            <c:ext xmlns:c16="http://schemas.microsoft.com/office/drawing/2014/chart" uri="{C3380CC4-5D6E-409C-BE32-E72D297353CC}">
              <c16:uniqueId val="{00000000-FC9D-4E23-85F4-1947E4EBF9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281</c:v>
                </c:pt>
                <c:pt idx="1">
                  <c:v>311</c:v>
                </c:pt>
                <c:pt idx="2">
                  <c:v>341</c:v>
                </c:pt>
              </c:numCache>
            </c:numRef>
          </c:val>
          <c:extLst>
            <c:ext xmlns:c16="http://schemas.microsoft.com/office/drawing/2014/chart" uri="{C3380CC4-5D6E-409C-BE32-E72D297353CC}">
              <c16:uniqueId val="{00000001-FC9D-4E23-85F4-1947E4EBF9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c:v>
                </c:pt>
                <c:pt idx="1">
                  <c:v>41</c:v>
                </c:pt>
                <c:pt idx="2">
                  <c:v>13</c:v>
                </c:pt>
              </c:numCache>
            </c:numRef>
          </c:val>
          <c:extLst>
            <c:ext xmlns:c16="http://schemas.microsoft.com/office/drawing/2014/chart" uri="{C3380CC4-5D6E-409C-BE32-E72D297353CC}">
              <c16:uniqueId val="{00000002-FC9D-4E23-85F4-1947E4EBF9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{3B2DE768-2893-448E-A60E-A3C11E8F34AA}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78-41C4-86AD-517DEF6657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{A763F3FB-E84C-44E4-B403-A7A9ABA2062A}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78-41C4-86AD-517DEF6657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{019569A9-176E-4611-ABF6-04CA62BBA041}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78-41C4-86AD-517DEF6657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{4FEF01CB-69DA-49B1-8020-C9E3A407CEA1}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78-41C4-86AD-517DEF6657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{9164837C-1432-48CC-8A6D-CBEA5D1FAD25}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78-41C4-86AD-517DEF6657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{4C2302B2-1949-45D8-A251-22713B37F50D}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78-41C4-86AD-517DEF6657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{93ABCA74-A89E-43E7-98E7-C7B273BBBF79}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78-41C4-86AD-517DEF6657E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{0BA9BE44-218A-46D9-BCE6-9F7C3CF0105B}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78-41C4-86AD-517DEF6657EB}"/>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{188B2EB1-F384-46E0-9EF3-73C5091F9474}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78-41C4-86AD-517DEF6657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63.3</c:v>
                </c:pt>
                <c:pt idx="16">
                  <c:v>64.7</c:v>
                </c:pt>
                <c:pt idx="24">
                  <c:v>66.599999999999994</c:v>
                </c:pt>
                <c:pt idx="32">
                  <c:v>67.5</c:v>
                </c:pt>
              </c:numCache>
            </c:numRef>
          </c:xVal>
          <c:yVal>
            <c:numRef>
              <c:f>公会計指標分析・財政指標組合せ分析表!$BP$51:$DC$51</c:f>
              <c:numCache>
                <c:formatCode>#,##0.0;"▲ "#,##0.0</c:formatCode>
                <c:ptCount val="40"/>
                <c:pt idx="24">
                  <c:v>3.4</c:v>
                </c:pt>
                <c:pt idx="32">
                  <c:v>45.1</c:v>
                </c:pt>
              </c:numCache>
            </c:numRef>
          </c:yVal>
          <c:smooth val="0"/>
          <c:extLst>
            <c:ext xmlns:c16="http://schemas.microsoft.com/office/drawing/2014/chart" uri="{C3380CC4-5D6E-409C-BE32-E72D297353CC}">
              <c16:uniqueId val="{00000009-0B78-41C4-86AD-517DEF6657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{4A67F3F6-1338-4CB1-B29E-9E55E9A78DB3}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78-41C4-86AD-517DEF6657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{D7B829DF-A894-43B6-BF5A-23A7F56B2AC6}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78-41C4-86AD-517DEF6657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{1EBEC506-B479-4EBB-83FC-218C78A37B8D}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78-41C4-86AD-517DEF6657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{06E2043A-B486-43EE-B34E-870B9B5AC8C3}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78-41C4-86AD-517DEF6657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{1A41A783-9B53-438B-B71C-D36CA937CBB6}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78-41C4-86AD-517DEF6657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{3EF740AD-D66E-48F2-BD7B-A59DB3CE86E8}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78-41C4-86AD-517DEF6657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{3CA8BA5C-B07A-45BC-8D48-2EF44793CAF3}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78-41C4-86AD-517DEF6657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{965D5F7A-6C1F-41BD-8EC2-111429A719E3}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78-41C4-86AD-517DEF6657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{3BC2FC59-6033-4D0D-8AF4-C8324F63E11F}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78-41C4-86AD-517DEF6657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B78-41C4-86AD-517DEF6657E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{B2F70411-A81C-4880-9527-66FD1E712E34}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CBE-472C-8C7B-09BA787E04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{5309DB00-FA4F-483B-8842-65E39E3FB9D5}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BE-472C-8C7B-09BA787E04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{159ECCD3-F160-4A5D-9E22-8E726E08E07B}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BE-472C-8C7B-09BA787E04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{9AC58762-3AED-49D6-9E2D-FF985E7B2F72}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BE-472C-8C7B-09BA787E04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{301E9DD4-F08A-48E0-A97D-33FE8D6D2F9D}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BE-472C-8C7B-09BA787E04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{558E5A71-0513-4322-93A4-8B0932759771}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CBE-472C-8C7B-09BA787E04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{2DF98447-6967-482B-8BE7-935C52658252}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CBE-472C-8C7B-09BA787E04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{A97FD1DF-3A36-4EF8-B6E1-41A3B1911D69}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CBE-472C-8C7B-09BA787E04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{36362C84-64C3-4736-9BBE-76F3B0815670}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CBE-472C-8C7B-09BA787E04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c:v>
                </c:pt>
                <c:pt idx="16">
                  <c:v>12.1</c:v>
                </c:pt>
                <c:pt idx="24">
                  <c:v>11.9</c:v>
                </c:pt>
                <c:pt idx="32">
                  <c:v>11.6</c:v>
                </c:pt>
              </c:numCache>
            </c:numRef>
          </c:xVal>
          <c:yVal>
            <c:numRef>
              <c:f>公会計指標分析・財政指標組合せ分析表!$BP$73:$DC$73</c:f>
              <c:numCache>
                <c:formatCode>#,##0.0;"▲ "#,##0.0</c:formatCode>
                <c:ptCount val="40"/>
                <c:pt idx="24">
                  <c:v>3.4</c:v>
                </c:pt>
                <c:pt idx="32">
                  <c:v>45.1</c:v>
                </c:pt>
              </c:numCache>
            </c:numRef>
          </c:yVal>
          <c:smooth val="0"/>
          <c:extLst>
            <c:ext xmlns:c16="http://schemas.microsoft.com/office/drawing/2014/chart" uri="{C3380CC4-5D6E-409C-BE32-E72D297353CC}">
              <c16:uniqueId val="{00000009-0CBE-472C-8C7B-09BA787E04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42684986077797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{EAE0457B-0F33-4BC9-8BBC-6C026CD8E82D}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CBE-472C-8C7B-09BA787E04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{B9C1EBB2-5688-4A8E-8DD2-1DE552583C99}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BE-472C-8C7B-09BA787E04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{B6A54593-8BC1-49DB-ADCA-77E1765F80DD}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BE-472C-8C7B-09BA787E04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{39A63701-D520-49E1-AA99-62992B021DDA}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BE-472C-8C7B-09BA787E04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{80C21A3D-BEA5-4BC8-81C0-21D2FAB53A68}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BE-472C-8C7B-09BA787E048F}"/>
                </c:ext>
              </c:extLst>
            </c:dLbl>
            <c:dLbl>
              <c:idx val="8"/>
              <c:layout>
                <c:manualLayout>
                  <c:x val="-4.5160355153971272E-2"/>
                  <c:y val="-8.60676399250089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{1F01BF34-FAC3-42C7-87E7-4FE71C46C333}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CBE-472C-8C7B-09BA787E048F}"/>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{F6431F21-B83A-4847-AB86-6875824AB4C5}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CBE-472C-8C7B-09BA787E048F}"/>
                </c:ext>
              </c:extLst>
            </c:dLbl>
            <c:dLbl>
              <c:idx val="24"/>
              <c:layout>
                <c:manualLayout>
                  <c:x val="-2.4225649358108552E-2"/>
                  <c:y val="-5.532133211225097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{3EB40587-8020-481D-8F45-6CA12EF5FF8E}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CBE-472C-8C7B-09BA787E048F}"/>
                </c:ext>
              </c:extLst>
            </c:dLbl>
            <c:dLbl>
              <c:idx val="32"/>
              <c:layout>
                <c:manualLayout>
                  <c:x val="-3.1570342725075584E-2"/>
                  <c:y val="-1.747988056773479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{99110234-917F-478C-8F4B-406C5F1B46F8}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CBE-472C-8C7B-09BA787E04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BE-472C-8C7B-09BA787E048F}"/>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年度過疎債及び簡易水道事業債の償還開始）、一般会計債は償還開始（</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年度過疎債等）により元利償還金は前年度比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百万円となったが、同時に算入公債費等も増加したため、総じて実質公債費比率の分子は現状維持となった。今後はＨ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年度の子育て定住エコタウン整備など大型事業に充てた地方債の償還が始まることから、実質公債費比率の分子は増加する見込みである。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年度以降年々充当可能基金は減少しており、Ｒ元年度においては初めて将来負担額が充当可能財源等を上回り、将来負担比率の数値計上となった。一般会計等に係る地方債現在高は、Ｈ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年度に子育て定住エコタウン整備など大型事業があったことから、増加に転じており、Ｒ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年度の庁舎移転事業によりＲ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年度にピークを迎えるものと思われる。今後は将来負担比率の分子は当分プラスが継続することが想定されるが、行財政改革の実施や建設事業実施の適正化を図り、財政の健全化に努める。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津軽ダム建設に伴う財産収入が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年度以降なくなり、普通交付税や臨財債の減少分補填のほか、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年度以降、誘致企業に係る空き校舎改修、水陸両用バスの導入、子育て定住エコタウン整備事業、Ｒ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年度の庁舎移転事業と大型事業が続いており、財源不足分を財政調整基金の取り崩しにより補っている。結果、令和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年々基金残高が減少していることから、行財政改革に着手し基金取り崩しに依存しなくとも収支均衡のとれる財政構造への転換を急ぐ。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健康で心豊かな村づくり基金：村総合計画に位置付けられている健康で心豊かな村づくり構想を実現するための基金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好きです西目屋応援基金：好きです西目屋応援寄付金を財源として、寄付者が指定する事業に要する経費の財源に充てるための基金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教育振興基金：教育基盤の整備、教育活動の推進及び中学生海外派遣事業、奨学金貸与の充実等村の教育振興を図るための基金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ブナの里白神公社が管理する施設について、施設の維持管理費の増嵩による財源不足に対処し、健全な施設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森林環境基金：森林環境譲与税を原資とし、森林環境整備及び木材利用の普及啓発等の実施に必要な財源に充てるための基金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健康で心豊かな村づくり基金を廃止し、全額（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好きです西目屋応援基金において、企業版ふるさと納税の活用も視野に、村の特産物、観光名所等のＰＲ強化と所得向上、賑わいづくりを目指していく。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年度末現在において基金残高の約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％を財政調整基金が占める。普通交付税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臨財債が前年度比で約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百万円増加したが、庁舎移転事業、指定管理料等の経常経費に充てるため、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基金全体の今後の方針に同じ。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財政健全化に向け、取り崩しのうえ繰上償還の実施を検討。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3064C4-88B8-4D57-9DBD-7ADCB08C2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7973FF-B13D-4A47-AF8C-EDC0FD9DC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A8242E3-C658-43B9-BAE2-4EC6A29B1F9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26BD781-00D8-46E7-90B2-B41B3386D75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50B50D4-7AC6-4FC2-A3E3-E81899BAB1F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4A424DF1-8E0B-462F-918D-EB72F4AC7A6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4C28B83-D4A2-4255-A488-C5C0A2E8560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895EB25-262E-432F-BA4C-A819CE01C90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FA1167B0-E153-4B96-A0DC-BBAC466A87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EDDB475E-989C-4F40-A3BA-7D4DD75207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DCC8DFA-3122-4F60-ABC4-3EAF30AE0A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51BC242-BB86-44B6-B7F8-6625D883B1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6BAFFDB-F901-407E-A8D1-675660F22DB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1268C24-1C96-49F0-AF3F-69DAC3DD3E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CFE3F1C9-63D3-4A4F-9951-B4F685F93EB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72D7D6E-1D65-4EDC-A276-200E79939F2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772261D4-285F-4C74-A472-26740515FFB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3A1E5625-21A3-4A32-AFF8-11B5B6DA419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5ABA4D22-DADF-4A18-A61D-7A52724007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E96293D3-CFAA-4FEE-A15D-CA1032E38E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1CDDB6A-ADB2-4BBC-A525-6BAD3D7261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BA8E172-F94B-4B89-A561-F8C3554E2A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D195B87D-F5DD-4797-AA51-3789DA5780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92A90F9-91FC-42CF-99EF-B96E0A1B96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4575C976-618D-4AC3-BC34-BC6721DA9C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1EA7FF55-9C27-46A5-8147-B84FCF48B1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B35562F-00E9-44C4-AD0E-13602467F2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2934F016-85F9-450D-8EFB-D4944E3E3B4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98F681E-9508-41BB-AC35-902FBCFFEA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BC8518C1-8F79-4E9F-93E6-FDCBEACEBB7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60FD2FE-2E80-4979-947F-B15B98975F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33C6EB2-3D20-47C4-9FBA-0139C1EE2D8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08BBA30-CEC2-49A6-A32E-D2C9D75D392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66D8441-194D-4E24-8630-CA47C7F0A5E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54D98C44-C1E5-4B0E-B6C0-D3B4F36F38C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36EDAF02-7545-4118-AF4F-975DE6CC9D4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2AB7CBB4-E26E-4740-934B-E64F4157B9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A5E1123C-FFE6-4F45-AEE5-4D8AC262DC5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361FCEDC-AD52-486C-BDC1-67CA541F2D3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138393C-0B1B-479D-961E-BFAF1C54853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58A295C-7AF3-4C08-86C9-049567086A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B198A71-5A53-4EBE-9D09-36C3F9EDF3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C73993D1-527D-43E7-BF43-9323EFD534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9D44182-239E-4B87-845A-74681EDDD3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2FE3643A-1D28-4531-A42D-C687F5EBBB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53EADC8-4634-47BA-860D-5EAC094F9CC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C849160A-6DD4-4478-BB90-9C22D99D443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A26EE87-2B4F-4F7C-A33D-523DB4BC3D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AED21D3F-A69D-41A9-BC7A-7DF769BED54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6663D9DF-3DC4-4BE6-A4C2-A341CB97105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64CC6532-83B4-4F6B-A39C-3378BFB34A2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27E174F9-B203-4D4E-9F1F-AFF98002366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DD5585ED-780D-4017-8AFF-0100070427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年度は昨年度に引き続き、有形固定資産減価償却率に影響する新規の大規模建設事業の実施がなかったことも要因し、前年度比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ポイントの増加となり、依然として高い状況が続き、施設の老朽化が進んでいる。なお当村では、西目屋村公共施設等総合管理計画（令和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年度改定）において、施設の統廃合、除去、譲渡を検討し、保有する公共建築物の延床面積の約</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％削減を目指すこととしている。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DDD1599-2F74-4062-9A7B-C8B79C8929D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C55F044-95D7-4A9E-A807-53434EBFC9D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288E83C-A01E-44A7-BF65-E76FA151D4F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1D20421-F05F-4ED4-B3CF-9146FAC6A98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71259630-F00D-47F7-BFCB-F06135B8A4AB}"/>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A8259FE4-B7A2-4F0C-9749-A0F06FDC027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91B4850E-76FA-4AFB-9C64-308A40F412E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CB41AF79-B585-46C8-95F1-0E1731F957F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FF92C8BB-89B0-4B70-AF74-20110872826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D41CE3E-B1D1-4259-B4A9-B8B406E4F5A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7754EA4F-F730-4615-BEA8-91538E7A136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15C83629-8EF2-499E-BE01-96735264B5D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351D6781-CB21-43C0-B448-7E889B014F9A}"/>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FA0060E4-69B9-46A0-BCE0-0B9EAFF134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223CE58E-042B-459D-8BEF-D4BBC57D1FED}"/>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BCA86B57-AF06-43FB-8142-D703448D922E}"/>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76BEFB59-0FE6-44DF-879F-78F3336108C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90E50F60-F01B-43AA-A3FE-F1FB4FC0A853}"/>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188FDE1E-1912-41D8-981D-7ECED8215792}"/>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4" name="有形固定資産減価償却率平均値テキスト">
          <a:extLst>
            <a:ext uri="{FF2B5EF4-FFF2-40B4-BE49-F238E27FC236}">
              <a16:creationId xmlns:a16="http://schemas.microsoft.com/office/drawing/2014/main" id="{18C3381C-FFDE-4455-BB1A-463B49ABB029}"/>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9E5FF178-4536-4B93-A535-E03D6966A414}"/>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a:extLst>
            <a:ext uri="{FF2B5EF4-FFF2-40B4-BE49-F238E27FC236}">
              <a16:creationId xmlns:a16="http://schemas.microsoft.com/office/drawing/2014/main" id="{5B6750FC-C321-4DA4-B608-8D2202AB3D08}"/>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7" name="フローチャート: 判断 76">
          <a:extLst>
            <a:ext uri="{FF2B5EF4-FFF2-40B4-BE49-F238E27FC236}">
              <a16:creationId xmlns:a16="http://schemas.microsoft.com/office/drawing/2014/main" id="{5C3E081E-9732-46D9-984F-792FCC14DECE}"/>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8" name="フローチャート: 判断 77">
          <a:extLst>
            <a:ext uri="{FF2B5EF4-FFF2-40B4-BE49-F238E27FC236}">
              <a16:creationId xmlns:a16="http://schemas.microsoft.com/office/drawing/2014/main" id="{E4AAE72A-755D-419D-B91E-DE9C42B5C8C6}"/>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9" name="フローチャート: 判断 78">
          <a:extLst>
            <a:ext uri="{FF2B5EF4-FFF2-40B4-BE49-F238E27FC236}">
              <a16:creationId xmlns:a16="http://schemas.microsoft.com/office/drawing/2014/main" id="{A63DF5A3-FD4C-4C71-896C-96B4A92A35F7}"/>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F8B83D5-DC80-4269-93A7-0A09E569C14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02AC958-9522-4F3C-97EB-4BB06CED430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71A7B2C-752A-4ED6-9342-E4CCA34EE48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F67764F-962F-408F-B5DB-E5DDA69C388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4A901F4-8455-4142-8511-883D5958D13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5" name="楕円 84">
          <a:extLst>
            <a:ext uri="{FF2B5EF4-FFF2-40B4-BE49-F238E27FC236}">
              <a16:creationId xmlns:a16="http://schemas.microsoft.com/office/drawing/2014/main" id="{CE46330A-6ADA-44D3-8A31-889693CCA408}"/>
            </a:ext>
          </a:extLst>
        </xdr:cNvPr>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6" name="有形固定資産減価償却率該当値テキスト">
          <a:extLst>
            <a:ext uri="{FF2B5EF4-FFF2-40B4-BE49-F238E27FC236}">
              <a16:creationId xmlns:a16="http://schemas.microsoft.com/office/drawing/2014/main" id="{00CFC084-A583-49F6-8B39-02D907E0A1DE}"/>
            </a:ext>
          </a:extLst>
        </xdr:cNvPr>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82169</xdr:rowOff>
    </xdr:from>
    <xdr:to>
      <xdr:col>19</xdr:col>
      <xdr:colOff>187325</xdr:colOff>
      <xdr:row>33</xdr:row>
      <xdr:rowOff>12319</xdr:rowOff>
    </xdr:to>
    <xdr:sp macro="" textlink="">
      <xdr:nvSpPr>
        <xdr:cNvPr id="87" name="楕円 86">
          <a:extLst>
            <a:ext uri="{FF2B5EF4-FFF2-40B4-BE49-F238E27FC236}">
              <a16:creationId xmlns:a16="http://schemas.microsoft.com/office/drawing/2014/main" id="{0C820F5F-DA87-4782-8FF9-99890E29D6B1}"/>
            </a:ext>
          </a:extLst>
        </xdr:cNvPr>
        <xdr:cNvSpPr/>
      </xdr:nvSpPr>
      <xdr:spPr>
        <a:xfrm>
          <a:off x="4000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132969</xdr:rowOff>
    </xdr:from>
    <xdr:to>
      <xdr:col>23</xdr:col>
      <xdr:colOff>85725</xdr:colOff>
      <xdr:row>32</xdr:row>
      <xdr:rowOff>152400</xdr:rowOff>
    </xdr:to>
    <xdr:cxnSp macro="">
      <xdr:nvCxnSpPr>
        <xdr:cNvPr id="88" name="直線コネクタ 87">
          <a:extLst>
            <a:ext uri="{FF2B5EF4-FFF2-40B4-BE49-F238E27FC236}">
              <a16:creationId xmlns:a16="http://schemas.microsoft.com/office/drawing/2014/main" id="{EB69C1B6-5088-46F3-91CA-937444AFE179}"/>
            </a:ext>
          </a:extLst>
        </xdr:cNvPr>
        <xdr:cNvCxnSpPr/>
      </xdr:nvCxnSpPr>
      <xdr:spPr>
        <a:xfrm>
          <a:off x="4051300" y="6390894"/>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41148</xdr:rowOff>
    </xdr:from>
    <xdr:to>
      <xdr:col>15</xdr:col>
      <xdr:colOff>187325</xdr:colOff>
      <xdr:row>32</xdr:row>
      <xdr:rowOff>142748</xdr:rowOff>
    </xdr:to>
    <xdr:sp macro="" textlink="">
      <xdr:nvSpPr>
        <xdr:cNvPr id="89" name="楕円 88">
          <a:extLst>
            <a:ext uri="{FF2B5EF4-FFF2-40B4-BE49-F238E27FC236}">
              <a16:creationId xmlns:a16="http://schemas.microsoft.com/office/drawing/2014/main" id="{CF608E85-06BF-4902-BA98-D6AC77DD7325}"/>
            </a:ext>
          </a:extLst>
        </xdr:cNvPr>
        <xdr:cNvSpPr/>
      </xdr:nvSpPr>
      <xdr:spPr>
        <a:xfrm>
          <a:off x="3238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91948</xdr:rowOff>
    </xdr:from>
    <xdr:to>
      <xdr:col>19</xdr:col>
      <xdr:colOff>136525</xdr:colOff>
      <xdr:row>32</xdr:row>
      <xdr:rowOff>132969</xdr:rowOff>
    </xdr:to>
    <xdr:cxnSp macro="">
      <xdr:nvCxnSpPr>
        <xdr:cNvPr id="90" name="直線コネクタ 89">
          <a:extLst>
            <a:ext uri="{FF2B5EF4-FFF2-40B4-BE49-F238E27FC236}">
              <a16:creationId xmlns:a16="http://schemas.microsoft.com/office/drawing/2014/main" id="{A65F2F9F-6B6E-4521-8F24-9BDD6BB615EA}"/>
            </a:ext>
          </a:extLst>
        </xdr:cNvPr>
        <xdr:cNvCxnSpPr/>
      </xdr:nvCxnSpPr>
      <xdr:spPr>
        <a:xfrm>
          <a:off x="3289300" y="634987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10922</xdr:rowOff>
    </xdr:from>
    <xdr:to>
      <xdr:col>11</xdr:col>
      <xdr:colOff>187325</xdr:colOff>
      <xdr:row>32</xdr:row>
      <xdr:rowOff>112522</xdr:rowOff>
    </xdr:to>
    <xdr:sp macro="" textlink="">
      <xdr:nvSpPr>
        <xdr:cNvPr id="91" name="楕円 90">
          <a:extLst>
            <a:ext uri="{FF2B5EF4-FFF2-40B4-BE49-F238E27FC236}">
              <a16:creationId xmlns:a16="http://schemas.microsoft.com/office/drawing/2014/main" id="{A162DB17-104E-43C7-B003-6FA889DFB55C}"/>
            </a:ext>
          </a:extLst>
        </xdr:cNvPr>
        <xdr:cNvSpPr/>
      </xdr:nvSpPr>
      <xdr:spPr>
        <a:xfrm>
          <a:off x="2476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61722</xdr:rowOff>
    </xdr:from>
    <xdr:to>
      <xdr:col>15</xdr:col>
      <xdr:colOff>136525</xdr:colOff>
      <xdr:row>32</xdr:row>
      <xdr:rowOff>91948</xdr:rowOff>
    </xdr:to>
    <xdr:cxnSp macro="">
      <xdr:nvCxnSpPr>
        <xdr:cNvPr id="92" name="直線コネクタ 91">
          <a:extLst>
            <a:ext uri="{FF2B5EF4-FFF2-40B4-BE49-F238E27FC236}">
              <a16:creationId xmlns:a16="http://schemas.microsoft.com/office/drawing/2014/main" id="{F35B70FE-0A51-42DC-A4A0-952B1562D16C}"/>
            </a:ext>
          </a:extLst>
        </xdr:cNvPr>
        <xdr:cNvCxnSpPr/>
      </xdr:nvCxnSpPr>
      <xdr:spPr>
        <a:xfrm>
          <a:off x="2527300" y="631964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10922</xdr:rowOff>
    </xdr:from>
    <xdr:to>
      <xdr:col>7</xdr:col>
      <xdr:colOff>187325</xdr:colOff>
      <xdr:row>32</xdr:row>
      <xdr:rowOff>112522</xdr:rowOff>
    </xdr:to>
    <xdr:sp macro="" textlink="">
      <xdr:nvSpPr>
        <xdr:cNvPr id="93" name="楕円 92">
          <a:extLst>
            <a:ext uri="{FF2B5EF4-FFF2-40B4-BE49-F238E27FC236}">
              <a16:creationId xmlns:a16="http://schemas.microsoft.com/office/drawing/2014/main" id="{AB36733E-10E4-4141-8D3F-D3BA4AFA5592}"/>
            </a:ext>
          </a:extLst>
        </xdr:cNvPr>
        <xdr:cNvSpPr/>
      </xdr:nvSpPr>
      <xdr:spPr>
        <a:xfrm>
          <a:off x="1714500" y="62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61722</xdr:rowOff>
    </xdr:from>
    <xdr:to>
      <xdr:col>11</xdr:col>
      <xdr:colOff>136525</xdr:colOff>
      <xdr:row>32</xdr:row>
      <xdr:rowOff>61722</xdr:rowOff>
    </xdr:to>
    <xdr:cxnSp macro="">
      <xdr:nvCxnSpPr>
        <xdr:cNvPr id="94" name="直線コネクタ 93">
          <a:extLst>
            <a:ext uri="{FF2B5EF4-FFF2-40B4-BE49-F238E27FC236}">
              <a16:creationId xmlns:a16="http://schemas.microsoft.com/office/drawing/2014/main" id="{1151A279-2234-4A11-BD1B-6A6F582F4560}"/>
            </a:ext>
          </a:extLst>
        </xdr:cNvPr>
        <xdr:cNvCxnSpPr/>
      </xdr:nvCxnSpPr>
      <xdr:spPr>
        <a:xfrm>
          <a:off x="1765300" y="63196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5" name="n_1aveValue有形固定資産減価償却率">
          <a:extLst>
            <a:ext uri="{FF2B5EF4-FFF2-40B4-BE49-F238E27FC236}">
              <a16:creationId xmlns:a16="http://schemas.microsoft.com/office/drawing/2014/main" id="{978F0829-F4BF-40AA-998F-B9ABA5A109E5}"/>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6" name="n_2aveValue有形固定資産減価償却率">
          <a:extLst>
            <a:ext uri="{FF2B5EF4-FFF2-40B4-BE49-F238E27FC236}">
              <a16:creationId xmlns:a16="http://schemas.microsoft.com/office/drawing/2014/main" id="{DD98171A-F043-42A6-B678-6FDEE88FB017}"/>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7" name="n_3aveValue有形固定資産減価償却率">
          <a:extLst>
            <a:ext uri="{FF2B5EF4-FFF2-40B4-BE49-F238E27FC236}">
              <a16:creationId xmlns:a16="http://schemas.microsoft.com/office/drawing/2014/main" id="{7D03D42D-14C6-4534-900D-1530B87C1BCC}"/>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8" name="n_4aveValue有形固定資産減価償却率">
          <a:extLst>
            <a:ext uri="{FF2B5EF4-FFF2-40B4-BE49-F238E27FC236}">
              <a16:creationId xmlns:a16="http://schemas.microsoft.com/office/drawing/2014/main" id="{DD0CC7C8-41EB-4D78-B872-B61EFA686B56}"/>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3446</xdr:rowOff>
    </xdr:from>
    <xdr:ext cx="405111" cy="259045"/>
    <xdr:sp macro="" textlink="">
      <xdr:nvSpPr>
        <xdr:cNvPr id="99" name="n_1mainValue有形固定資産減価償却率">
          <a:extLst>
            <a:ext uri="{FF2B5EF4-FFF2-40B4-BE49-F238E27FC236}">
              <a16:creationId xmlns:a16="http://schemas.microsoft.com/office/drawing/2014/main" id="{C9E144E2-EE54-456F-A286-5FEBFA361755}"/>
            </a:ext>
          </a:extLst>
        </xdr:cNvPr>
        <xdr:cNvSpPr txBox="1"/>
      </xdr:nvSpPr>
      <xdr:spPr>
        <a:xfrm>
          <a:off x="3836044" y="643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133875</xdr:rowOff>
    </xdr:from>
    <xdr:ext cx="405111" cy="259045"/>
    <xdr:sp macro="" textlink="">
      <xdr:nvSpPr>
        <xdr:cNvPr id="100" name="n_2mainValue有形固定資産減価償却率">
          <a:extLst>
            <a:ext uri="{FF2B5EF4-FFF2-40B4-BE49-F238E27FC236}">
              <a16:creationId xmlns:a16="http://schemas.microsoft.com/office/drawing/2014/main" id="{CDE867EE-BFC7-4445-8508-A9435B079A12}"/>
            </a:ext>
          </a:extLst>
        </xdr:cNvPr>
        <xdr:cNvSpPr txBox="1"/>
      </xdr:nvSpPr>
      <xdr:spPr>
        <a:xfrm>
          <a:off x="3086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103649</xdr:rowOff>
    </xdr:from>
    <xdr:ext cx="405111" cy="259045"/>
    <xdr:sp macro="" textlink="">
      <xdr:nvSpPr>
        <xdr:cNvPr id="101" name="n_3mainValue有形固定資産減価償却率">
          <a:extLst>
            <a:ext uri="{FF2B5EF4-FFF2-40B4-BE49-F238E27FC236}">
              <a16:creationId xmlns:a16="http://schemas.microsoft.com/office/drawing/2014/main" id="{58ACFBC3-69C8-4E0A-974D-2F164CA5F9BD}"/>
            </a:ext>
          </a:extLst>
        </xdr:cNvPr>
        <xdr:cNvSpPr txBox="1"/>
      </xdr:nvSpPr>
      <xdr:spPr>
        <a:xfrm>
          <a:off x="2324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103649</xdr:rowOff>
    </xdr:from>
    <xdr:ext cx="405111" cy="259045"/>
    <xdr:sp macro="" textlink="">
      <xdr:nvSpPr>
        <xdr:cNvPr id="102" name="n_4mainValue有形固定資産減価償却率">
          <a:extLst>
            <a:ext uri="{FF2B5EF4-FFF2-40B4-BE49-F238E27FC236}">
              <a16:creationId xmlns:a16="http://schemas.microsoft.com/office/drawing/2014/main" id="{0CF9FCAF-F1A8-48E0-836F-234DF5A2035C}"/>
            </a:ext>
          </a:extLst>
        </xdr:cNvPr>
        <xdr:cNvSpPr txBox="1"/>
      </xdr:nvSpPr>
      <xdr:spPr>
        <a:xfrm>
          <a:off x="1562744" y="636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890D624-1EA4-4DE1-B0EB-EF051F5ABB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96E716C-1D89-4328-B839-885DEB624A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079F748-C07E-4F91-BB78-63297D01D5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D8602786-D9B8-4011-8294-ACA9B5A510D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A9D239D-32F4-4461-AE5A-CFCD8316DAA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5424B456-D759-4756-B997-FA88D27AC81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D63DA615-D4C2-4BAB-AA94-905262157F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97C5D2AB-DFD1-4044-B08B-6F6525FA444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5AA479F-DEF7-467E-BBCA-7DFECD49DA0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3967B46-4B3B-49D6-B052-C7804C6E66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7DD4700-FEEA-44C5-AD52-0DC9EA539ED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BF41AA9-7CF0-4BA2-ADA5-20C2260C88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CE6ABB4-05C8-4219-B6FE-A5F08A316FC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139.7</a:t>
          </a:r>
          <a:r>
            <a:rPr kumimoji="1" lang="ja-JP" altLang="en-US" sz="1100">
              <a:latin typeface="ＭＳ Ｐゴシック" panose="020B0600070205080204" pitchFamily="50" charset="-128"/>
              <a:ea typeface="ＭＳ Ｐゴシック" panose="020B0600070205080204" pitchFamily="50" charset="-128"/>
            </a:rPr>
            <a:t>ポイントの大幅な減となった要因として、普通交付税の増、新型コロナ感染症の流行による、事業の中止等の影響が大きいことがあげられる。平成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増加に転じた一方、充当可能基金残高が減少してきており、類似団体と比較して比率が高い状況にある。。今後は行財政改革の実施等により、経費削減、普通建設事業費及び起債発行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8F69F4A-FC8E-4B78-9B07-61BB35178D4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D2879C2-A059-4241-ADAD-3D88A7D11D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710964E-E777-4545-A4ED-8150C6EAE06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9515C27C-5FA3-4415-9C6D-7A274D8FE14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9C798AE0-D81C-4DBA-ADB5-6034D985760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C2FEEED9-CB75-48FA-9560-96E6460B611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3254AD8-5CD9-423E-92CF-AAA3434F911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AE267522-4511-4F15-9C80-D430EFCD85B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570E62F7-0379-4AD9-A131-ABBF2BD1E4A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50B99D7-801B-4D3B-851E-973D2FF8941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8045EA09-D0F3-48B0-8B56-A758079CA33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D3BFF0BA-31E8-4A44-90F8-B31496C3251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DC64AA59-2627-4A2B-9075-9C11AFCB862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69CB4453-C3AB-497F-B030-310F4E65EBB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A4600E2B-B53C-4207-A4AF-4EABB4C47D3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2742EA8D-996A-4C67-A0FD-446C7995448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FFCC953-E1DB-4543-BFC6-25662640D8C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3" name="直線コネクタ 132">
          <a:extLst>
            <a:ext uri="{FF2B5EF4-FFF2-40B4-BE49-F238E27FC236}">
              <a16:creationId xmlns:a16="http://schemas.microsoft.com/office/drawing/2014/main" id="{BD598E1B-3046-4402-A9C4-3499F5A2D5C5}"/>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4" name="債務償還比率最小値テキスト">
          <a:extLst>
            <a:ext uri="{FF2B5EF4-FFF2-40B4-BE49-F238E27FC236}">
              <a16:creationId xmlns:a16="http://schemas.microsoft.com/office/drawing/2014/main" id="{C8E4B5DA-D397-43E2-8B57-AFA5FFCF2B82}"/>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5" name="直線コネクタ 134">
          <a:extLst>
            <a:ext uri="{FF2B5EF4-FFF2-40B4-BE49-F238E27FC236}">
              <a16:creationId xmlns:a16="http://schemas.microsoft.com/office/drawing/2014/main" id="{89F7ACDF-3955-4A8C-9EAE-4D78F66A77A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3F54EA97-3A8E-405C-9499-E76CC857367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6ACEAD05-66E6-4B39-9B0D-F6266F73E1E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8" name="債務償還比率平均値テキスト">
          <a:extLst>
            <a:ext uri="{FF2B5EF4-FFF2-40B4-BE49-F238E27FC236}">
              <a16:creationId xmlns:a16="http://schemas.microsoft.com/office/drawing/2014/main" id="{32BE77E1-E7DD-4A31-A4D7-B28DFAC039B4}"/>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9" name="フローチャート: 判断 138">
          <a:extLst>
            <a:ext uri="{FF2B5EF4-FFF2-40B4-BE49-F238E27FC236}">
              <a16:creationId xmlns:a16="http://schemas.microsoft.com/office/drawing/2014/main" id="{49FC5F5D-604F-4187-8CD0-F07D8A486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0" name="フローチャート: 判断 139">
          <a:extLst>
            <a:ext uri="{FF2B5EF4-FFF2-40B4-BE49-F238E27FC236}">
              <a16:creationId xmlns:a16="http://schemas.microsoft.com/office/drawing/2014/main" id="{22F38F9D-A093-4F40-89D8-FC19FE695E1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1" name="フローチャート: 判断 140">
          <a:extLst>
            <a:ext uri="{FF2B5EF4-FFF2-40B4-BE49-F238E27FC236}">
              <a16:creationId xmlns:a16="http://schemas.microsoft.com/office/drawing/2014/main" id="{509C55C4-787C-480C-855A-A4A58030CCE4}"/>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2" name="フローチャート: 判断 141">
          <a:extLst>
            <a:ext uri="{FF2B5EF4-FFF2-40B4-BE49-F238E27FC236}">
              <a16:creationId xmlns:a16="http://schemas.microsoft.com/office/drawing/2014/main" id="{58283837-F228-4529-BB69-806A0BC7A1EA}"/>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3" name="フローチャート: 判断 142">
          <a:extLst>
            <a:ext uri="{FF2B5EF4-FFF2-40B4-BE49-F238E27FC236}">
              <a16:creationId xmlns:a16="http://schemas.microsoft.com/office/drawing/2014/main" id="{AF735DBC-AF54-4F03-8266-A3AFEDFC445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62877BC-8D3F-4C80-915C-6C43CE664B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21735B0-5902-44BC-89E2-925DEF4A16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4FFED10-B80C-498F-8B90-8946465827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2E5F308-82B4-445A-9BFA-6F5507854C2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7FAC48C-4DFB-4E36-AA38-29445BC664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112800</xdr:rowOff>
    </xdr:from>
    <xdr:to>
      <xdr:col>76</xdr:col>
      <xdr:colOff>73025</xdr:colOff>
      <xdr:row>30</xdr:row>
      <xdr:rowOff>42950</xdr:rowOff>
    </xdr:to>
    <xdr:sp macro="" textlink="">
      <xdr:nvSpPr>
        <xdr:cNvPr id="149" name="楕円 148">
          <a:extLst>
            <a:ext uri="{FF2B5EF4-FFF2-40B4-BE49-F238E27FC236}">
              <a16:creationId xmlns:a16="http://schemas.microsoft.com/office/drawing/2014/main" id="{D6C0B0A3-727F-4C0B-9538-6B7AD3F34CF4}"/>
            </a:ext>
          </a:extLst>
        </xdr:cNvPr>
        <xdr:cNvSpPr/>
      </xdr:nvSpPr>
      <xdr:spPr>
        <a:xfrm>
          <a:off x="14744700" y="58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91227</xdr:rowOff>
    </xdr:from>
    <xdr:ext cx="469744" cy="259045"/>
    <xdr:sp macro="" textlink="">
      <xdr:nvSpPr>
        <xdr:cNvPr id="150" name="債務償還比率該当値テキスト">
          <a:extLst>
            <a:ext uri="{FF2B5EF4-FFF2-40B4-BE49-F238E27FC236}">
              <a16:creationId xmlns:a16="http://schemas.microsoft.com/office/drawing/2014/main" id="{0F2B010D-14E7-4DCE-8A35-2358DB29B024}"/>
            </a:ext>
          </a:extLst>
        </xdr:cNvPr>
        <xdr:cNvSpPr txBox="1"/>
      </xdr:nvSpPr>
      <xdr:spPr>
        <a:xfrm>
          <a:off x="14846300" y="58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84975</xdr:rowOff>
    </xdr:from>
    <xdr:to>
      <xdr:col>72</xdr:col>
      <xdr:colOff>123825</xdr:colOff>
      <xdr:row>31</xdr:row>
      <xdr:rowOff>15125</xdr:rowOff>
    </xdr:to>
    <xdr:sp macro="" textlink="">
      <xdr:nvSpPr>
        <xdr:cNvPr id="151" name="楕円 150">
          <a:extLst>
            <a:ext uri="{FF2B5EF4-FFF2-40B4-BE49-F238E27FC236}">
              <a16:creationId xmlns:a16="http://schemas.microsoft.com/office/drawing/2014/main" id="{AA3FF01D-90ED-48A9-99EF-0A79822F1CB0}"/>
            </a:ext>
          </a:extLst>
        </xdr:cNvPr>
        <xdr:cNvSpPr/>
      </xdr:nvSpPr>
      <xdr:spPr>
        <a:xfrm>
          <a:off x="14033500" y="60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163600</xdr:rowOff>
    </xdr:from>
    <xdr:to>
      <xdr:col>76</xdr:col>
      <xdr:colOff>22225</xdr:colOff>
      <xdr:row>30</xdr:row>
      <xdr:rowOff>135775</xdr:rowOff>
    </xdr:to>
    <xdr:cxnSp macro="">
      <xdr:nvCxnSpPr>
        <xdr:cNvPr id="152" name="直線コネクタ 151">
          <a:extLst>
            <a:ext uri="{FF2B5EF4-FFF2-40B4-BE49-F238E27FC236}">
              <a16:creationId xmlns:a16="http://schemas.microsoft.com/office/drawing/2014/main" id="{DCDF6F6E-113D-4593-99AA-A6D3CA8D5B47}"/>
            </a:ext>
          </a:extLst>
        </xdr:cNvPr>
        <xdr:cNvCxnSpPr/>
      </xdr:nvCxnSpPr>
      <xdr:spPr>
        <a:xfrm flipV="1">
          <a:off x="14084300" y="5907175"/>
          <a:ext cx="711200" cy="1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130792</xdr:rowOff>
    </xdr:from>
    <xdr:to>
      <xdr:col>68</xdr:col>
      <xdr:colOff>123825</xdr:colOff>
      <xdr:row>30</xdr:row>
      <xdr:rowOff>60942</xdr:rowOff>
    </xdr:to>
    <xdr:sp macro="" textlink="">
      <xdr:nvSpPr>
        <xdr:cNvPr id="153" name="楕円 152">
          <a:extLst>
            <a:ext uri="{FF2B5EF4-FFF2-40B4-BE49-F238E27FC236}">
              <a16:creationId xmlns:a16="http://schemas.microsoft.com/office/drawing/2014/main" id="{855A7642-307B-444B-A429-22D0A332892D}"/>
            </a:ext>
          </a:extLst>
        </xdr:cNvPr>
        <xdr:cNvSpPr/>
      </xdr:nvSpPr>
      <xdr:spPr>
        <a:xfrm>
          <a:off x="13271500" y="5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10142</xdr:rowOff>
    </xdr:from>
    <xdr:to>
      <xdr:col>72</xdr:col>
      <xdr:colOff>73025</xdr:colOff>
      <xdr:row>30</xdr:row>
      <xdr:rowOff>135775</xdr:rowOff>
    </xdr:to>
    <xdr:cxnSp macro="">
      <xdr:nvCxnSpPr>
        <xdr:cNvPr id="154" name="直線コネクタ 153">
          <a:extLst>
            <a:ext uri="{FF2B5EF4-FFF2-40B4-BE49-F238E27FC236}">
              <a16:creationId xmlns:a16="http://schemas.microsoft.com/office/drawing/2014/main" id="{D43F0605-F21A-46A3-B85F-9FC9181F9843}"/>
            </a:ext>
          </a:extLst>
        </xdr:cNvPr>
        <xdr:cNvCxnSpPr/>
      </xdr:nvCxnSpPr>
      <xdr:spPr>
        <a:xfrm>
          <a:off x="13322300" y="5925167"/>
          <a:ext cx="762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xdr:rowOff>
    </xdr:from>
    <xdr:to>
      <xdr:col>64</xdr:col>
      <xdr:colOff>123825</xdr:colOff>
      <xdr:row>29</xdr:row>
      <xdr:rowOff>101618</xdr:rowOff>
    </xdr:to>
    <xdr:sp macro="" textlink="">
      <xdr:nvSpPr>
        <xdr:cNvPr id="155" name="楕円 154">
          <a:extLst>
            <a:ext uri="{FF2B5EF4-FFF2-40B4-BE49-F238E27FC236}">
              <a16:creationId xmlns:a16="http://schemas.microsoft.com/office/drawing/2014/main" id="{41A2969F-FDC7-4ABF-8273-AB013BE2EE0F}"/>
            </a:ext>
          </a:extLst>
        </xdr:cNvPr>
        <xdr:cNvSpPr/>
      </xdr:nvSpPr>
      <xdr:spPr>
        <a:xfrm>
          <a:off x="12509500" y="57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50818</xdr:rowOff>
    </xdr:from>
    <xdr:to>
      <xdr:col>68</xdr:col>
      <xdr:colOff>73025</xdr:colOff>
      <xdr:row>30</xdr:row>
      <xdr:rowOff>10142</xdr:rowOff>
    </xdr:to>
    <xdr:cxnSp macro="">
      <xdr:nvCxnSpPr>
        <xdr:cNvPr id="156" name="直線コネクタ 155">
          <a:extLst>
            <a:ext uri="{FF2B5EF4-FFF2-40B4-BE49-F238E27FC236}">
              <a16:creationId xmlns:a16="http://schemas.microsoft.com/office/drawing/2014/main" id="{4A1B9D4D-D31C-42EC-A104-C6715FC82012}"/>
            </a:ext>
          </a:extLst>
        </xdr:cNvPr>
        <xdr:cNvCxnSpPr/>
      </xdr:nvCxnSpPr>
      <xdr:spPr>
        <a:xfrm>
          <a:off x="12560300" y="5794393"/>
          <a:ext cx="762000" cy="1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167114</xdr:rowOff>
    </xdr:from>
    <xdr:to>
      <xdr:col>60</xdr:col>
      <xdr:colOff>123825</xdr:colOff>
      <xdr:row>28</xdr:row>
      <xdr:rowOff>97264</xdr:rowOff>
    </xdr:to>
    <xdr:sp macro="" textlink="">
      <xdr:nvSpPr>
        <xdr:cNvPr id="157" name="楕円 156">
          <a:extLst>
            <a:ext uri="{FF2B5EF4-FFF2-40B4-BE49-F238E27FC236}">
              <a16:creationId xmlns:a16="http://schemas.microsoft.com/office/drawing/2014/main" id="{C9E21C85-EC81-4272-BB8B-9332D09356E0}"/>
            </a:ext>
          </a:extLst>
        </xdr:cNvPr>
        <xdr:cNvSpPr/>
      </xdr:nvSpPr>
      <xdr:spPr>
        <a:xfrm>
          <a:off x="11747500" y="55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46464</xdr:rowOff>
    </xdr:from>
    <xdr:to>
      <xdr:col>64</xdr:col>
      <xdr:colOff>73025</xdr:colOff>
      <xdr:row>29</xdr:row>
      <xdr:rowOff>50818</xdr:rowOff>
    </xdr:to>
    <xdr:cxnSp macro="">
      <xdr:nvCxnSpPr>
        <xdr:cNvPr id="158" name="直線コネクタ 157">
          <a:extLst>
            <a:ext uri="{FF2B5EF4-FFF2-40B4-BE49-F238E27FC236}">
              <a16:creationId xmlns:a16="http://schemas.microsoft.com/office/drawing/2014/main" id="{5BF78837-51CE-4839-B5A6-AC33D8004B72}"/>
            </a:ext>
          </a:extLst>
        </xdr:cNvPr>
        <xdr:cNvCxnSpPr/>
      </xdr:nvCxnSpPr>
      <xdr:spPr>
        <a:xfrm>
          <a:off x="11798300" y="5618589"/>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9" name="n_1aveValue債務償還比率">
          <a:extLst>
            <a:ext uri="{FF2B5EF4-FFF2-40B4-BE49-F238E27FC236}">
              <a16:creationId xmlns:a16="http://schemas.microsoft.com/office/drawing/2014/main" id="{4574E94C-B7B1-4562-985F-99176DAC7C88}"/>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0" name="n_2aveValue債務償還比率">
          <a:extLst>
            <a:ext uri="{FF2B5EF4-FFF2-40B4-BE49-F238E27FC236}">
              <a16:creationId xmlns:a16="http://schemas.microsoft.com/office/drawing/2014/main" id="{FF956E8B-FBD9-4A83-BEC9-595CEFC6FFDA}"/>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1" name="n_3aveValue債務償還比率">
          <a:extLst>
            <a:ext uri="{FF2B5EF4-FFF2-40B4-BE49-F238E27FC236}">
              <a16:creationId xmlns:a16="http://schemas.microsoft.com/office/drawing/2014/main" id="{B04A7AAD-1810-4AD4-B54D-6CD993999EF3}"/>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2" name="n_4aveValue債務償還比率">
          <a:extLst>
            <a:ext uri="{FF2B5EF4-FFF2-40B4-BE49-F238E27FC236}">
              <a16:creationId xmlns:a16="http://schemas.microsoft.com/office/drawing/2014/main" id="{41D01322-E8B0-4AA0-8D9A-31DB308F9395}"/>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6252</xdr:rowOff>
    </xdr:from>
    <xdr:ext cx="469744" cy="259045"/>
    <xdr:sp macro="" textlink="">
      <xdr:nvSpPr>
        <xdr:cNvPr id="163" name="n_1mainValue債務償還比率">
          <a:extLst>
            <a:ext uri="{FF2B5EF4-FFF2-40B4-BE49-F238E27FC236}">
              <a16:creationId xmlns:a16="http://schemas.microsoft.com/office/drawing/2014/main" id="{3B3CA1D2-EA18-4E61-96EF-94D8B13F17F9}"/>
            </a:ext>
          </a:extLst>
        </xdr:cNvPr>
        <xdr:cNvSpPr txBox="1"/>
      </xdr:nvSpPr>
      <xdr:spPr>
        <a:xfrm>
          <a:off x="13836727" y="60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52069</xdr:rowOff>
    </xdr:from>
    <xdr:ext cx="469744" cy="259045"/>
    <xdr:sp macro="" textlink="">
      <xdr:nvSpPr>
        <xdr:cNvPr id="164" name="n_2mainValue債務償還比率">
          <a:extLst>
            <a:ext uri="{FF2B5EF4-FFF2-40B4-BE49-F238E27FC236}">
              <a16:creationId xmlns:a16="http://schemas.microsoft.com/office/drawing/2014/main" id="{264A1E3B-8AE6-48A4-84AE-B5D07EA82B4C}"/>
            </a:ext>
          </a:extLst>
        </xdr:cNvPr>
        <xdr:cNvSpPr txBox="1"/>
      </xdr:nvSpPr>
      <xdr:spPr>
        <a:xfrm>
          <a:off x="13087427" y="596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92745</xdr:rowOff>
    </xdr:from>
    <xdr:ext cx="469744" cy="259045"/>
    <xdr:sp macro="" textlink="">
      <xdr:nvSpPr>
        <xdr:cNvPr id="165" name="n_3mainValue債務償還比率">
          <a:extLst>
            <a:ext uri="{FF2B5EF4-FFF2-40B4-BE49-F238E27FC236}">
              <a16:creationId xmlns:a16="http://schemas.microsoft.com/office/drawing/2014/main" id="{DA279E6D-9850-4EB1-A630-1971BD4A53C8}"/>
            </a:ext>
          </a:extLst>
        </xdr:cNvPr>
        <xdr:cNvSpPr txBox="1"/>
      </xdr:nvSpPr>
      <xdr:spPr>
        <a:xfrm>
          <a:off x="12325427" y="583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88391</xdr:rowOff>
    </xdr:from>
    <xdr:ext cx="469744" cy="259045"/>
    <xdr:sp macro="" textlink="">
      <xdr:nvSpPr>
        <xdr:cNvPr id="166" name="n_4mainValue債務償還比率">
          <a:extLst>
            <a:ext uri="{FF2B5EF4-FFF2-40B4-BE49-F238E27FC236}">
              <a16:creationId xmlns:a16="http://schemas.microsoft.com/office/drawing/2014/main" id="{63C7490A-B9F5-4ABD-9C0B-6F864A6142FF}"/>
            </a:ext>
          </a:extLst>
        </xdr:cNvPr>
        <xdr:cNvSpPr txBox="1"/>
      </xdr:nvSpPr>
      <xdr:spPr>
        <a:xfrm>
          <a:off x="11563427" y="56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1C45EAC6-BA61-4C40-8EA3-5832DC706D8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E9D3C61-F151-46D3-A830-CD2E39BF08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68D058E-25E4-4CB3-B43F-5710D17B2E8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CA7C1769-FABE-4408-B593-DA241D10C9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EB386304-88F3-4C23-8A59-180D968680E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BC9C827-0C57-4D00-95F4-762F25CAEE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0A1DB5-7147-4AF0-90AB-E6A7E2C2E0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A5A7C9-7889-42B9-B326-EDA9F8300C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91C0ACC-2AB9-4FFC-8623-E8CA722445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636F09-7150-4B06-BBF3-B56EEBC9A0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098823-3B1D-4E4B-AE47-D4B8CE1FA5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BD1570-D413-4062-8534-05BFD2F620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F4230C-1011-4FD0-ACC6-2316E747B9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633FF6-2CC5-44F7-9315-4316B1C123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2BA943-A6C7-44C1-8A50-12BF299137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A4DDD1-2B1C-4EA1-9189-0BD42F43C2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8FB6FE-977F-449B-BE3B-9CC1E6DEEC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552D9A-E8E1-4AD8-AB1E-3475AC4137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73497A-53CE-4384-B8CD-D73DA60751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734E6F-3C6A-4E48-B39F-66D696915E0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CC8061-A2D4-4035-B5E3-7FA55E74EB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CF9E3C-AA26-4FEC-A03E-14DF1D1E06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722738-F7D3-46FE-8D43-9E81EAC5CD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F8A4EC-3AE7-4937-A3B8-549F9B1C07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010980-5E91-4FE2-94DA-1044781721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296FB2-2999-48F2-9AF4-62D1A2AA69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B90BBD-BBE9-4B73-81CA-F9EE929E18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4670FC-4288-4FFB-855E-4CEF9B7276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A726EC-14A0-4260-BC90-185D75C804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E2AC17-57B8-4C93-9F19-8C91C79C96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13A46A-810C-42C2-9656-42A02D39A2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370D80-6903-4235-9595-F1AF38333F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9A4453-607E-40F8-BDC1-B5379BADC2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72A8C5-2476-4E5E-8D9A-82FBA6E8A6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0F23FA-03B3-4F33-A3CC-4147884591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1115E16-A094-4ABD-8C9A-C6C90BFC79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C0F659-AA1E-49DE-B829-769E1C0AF7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1E457A-50D8-49A5-BE23-3F807EBB37B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E6001D-BE02-4C36-93AA-8226D0F825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3931FB-19DC-42B9-BB7B-2B57777A6D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804DD9-7310-4825-A5C9-216999441E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E5D0E2-F06B-43F7-BF9B-A2B29CE25F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9DDE83-19DB-4F0D-91BE-F812C17FB0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8E778D-BBF9-40F6-A31A-14D6A09CA1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C1CE652-7993-4758-BA2B-F34D97D035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40FA48-A0D3-4C6E-95AA-64120A92F6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1AC305-3628-44D2-B888-8CA20442B2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9F09F5-A8AC-4FDA-A809-356AAE0238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33CB76F-51E5-4E0D-9CDA-29D0BFD738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6013CE2-79FF-4D06-805A-15F7CC52075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CD91183-19D1-4148-AF51-C2CDFB35D9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0FA9564-6689-45BF-8BFF-CF312767143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14E568-122A-4F61-8A72-AF0FA3E889F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FB26B93-A036-46DB-896F-9B93A2DC7E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FB5F78-E4DF-4DAE-86C5-87A75912BD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CF257F-1108-468F-AF39-185ECD4C49B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4588EE9-D761-47FE-A37B-924EB5DBC39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427235-6E28-4DC6-8D0A-59E5BE66E46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C2695EF-70D4-4C03-A6BC-9476E21A3AC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A0CEF8-62FA-4DE9-BB06-6C37834928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053F9FF-09CD-49CB-B309-83F90CCB2F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0772532-77EF-4FD1-A781-E707722854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6D8CC1F9-7814-4244-A53C-30A0781DA04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3CED7405-9821-4787-BF2E-ED69A8CEA92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E060473C-6800-4AD7-A255-E00A5E7575A8}"/>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5B3E3ED-D9D8-41E9-8BD2-6F6610E7850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3EB77C4-D5F3-40A9-91F3-7CCE5DC9977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7796CA4C-CF55-44FD-8D04-C6550881155C}"/>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7A304503-C720-4016-A01B-982E90E6F781}"/>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DE3BD286-FD82-4AE3-916C-F488DD39981F}"/>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6C9300BB-AC29-4610-A489-472A29DEF1E9}"/>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EA4C16F-B0F2-4A70-95B1-1C247999974A}"/>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69BDE6A-6113-4957-942B-ED8D37495579}"/>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3AAA1E-734C-4DAC-A971-8644F27E69F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A45FAA-A2F7-43BA-966B-83162768D9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76F2D2E-AF4E-41F1-8864-6D61651446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AF5866-8FF6-44D4-94F0-97E323B8B8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7715F09-FEEB-4274-ACB5-1FA1D570F7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77651</xdr:rowOff>
    </xdr:from>
    <xdr:to>
      <xdr:col>24</xdr:col>
      <xdr:colOff>114300</xdr:colOff>
      <xdr:row>42</xdr:row>
      <xdr:rowOff>7801</xdr:rowOff>
    </xdr:to>
    <xdr:sp macro="" textlink="">
      <xdr:nvSpPr>
        <xdr:cNvPr id="74" name="楕円 73">
          <a:extLst>
            <a:ext uri="{FF2B5EF4-FFF2-40B4-BE49-F238E27FC236}">
              <a16:creationId xmlns:a16="http://schemas.microsoft.com/office/drawing/2014/main" id="{4E56CF46-1E77-4CBC-8A80-39444DD2165C}"/>
            </a:ext>
          </a:extLst>
        </xdr:cNvPr>
        <xdr:cNvSpPr/>
      </xdr:nvSpPr>
      <xdr:spPr>
        <a:xfrm>
          <a:off x="45847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164028</xdr:rowOff>
    </xdr:from>
    <xdr:ext cx="405111" cy="259045"/>
    <xdr:sp macro="" textlink="">
      <xdr:nvSpPr>
        <xdr:cNvPr id="75" name="【道路】&#10;有形固定資産減価償却率該当値テキスト">
          <a:extLst>
            <a:ext uri="{FF2B5EF4-FFF2-40B4-BE49-F238E27FC236}">
              <a16:creationId xmlns:a16="http://schemas.microsoft.com/office/drawing/2014/main" id="{5DBAEF97-CB4A-480A-A2F4-DF931775B269}"/>
            </a:ext>
          </a:extLst>
        </xdr:cNvPr>
        <xdr:cNvSpPr txBox="1"/>
      </xdr:nvSpPr>
      <xdr:spPr>
        <a:xfrm>
          <a:off x="4673600" y="7022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54791</xdr:rowOff>
    </xdr:from>
    <xdr:to>
      <xdr:col>20</xdr:col>
      <xdr:colOff>38100</xdr:colOff>
      <xdr:row>41</xdr:row>
      <xdr:rowOff>156391</xdr:rowOff>
    </xdr:to>
    <xdr:sp macro="" textlink="">
      <xdr:nvSpPr>
        <xdr:cNvPr id="76" name="楕円 75">
          <a:extLst>
            <a:ext uri="{FF2B5EF4-FFF2-40B4-BE49-F238E27FC236}">
              <a16:creationId xmlns:a16="http://schemas.microsoft.com/office/drawing/2014/main" id="{0B1E6EFE-63B5-46F4-A642-C22B7A166F47}"/>
            </a:ext>
          </a:extLst>
        </xdr:cNvPr>
        <xdr:cNvSpPr/>
      </xdr:nvSpPr>
      <xdr:spPr>
        <a:xfrm>
          <a:off x="3746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105591</xdr:rowOff>
    </xdr:from>
    <xdr:to>
      <xdr:col>24</xdr:col>
      <xdr:colOff>63500</xdr:colOff>
      <xdr:row>41</xdr:row>
      <xdr:rowOff>128451</xdr:rowOff>
    </xdr:to>
    <xdr:cxnSp macro="">
      <xdr:nvCxnSpPr>
        <xdr:cNvPr id="77" name="直線コネクタ 76">
          <a:extLst>
            <a:ext uri="{FF2B5EF4-FFF2-40B4-BE49-F238E27FC236}">
              <a16:creationId xmlns:a16="http://schemas.microsoft.com/office/drawing/2014/main" id="{A521B50F-E28C-4C7C-8281-0CB4AD9F6490}"/>
            </a:ext>
          </a:extLst>
        </xdr:cNvPr>
        <xdr:cNvCxnSpPr/>
      </xdr:nvCxnSpPr>
      <xdr:spPr>
        <a:xfrm>
          <a:off x="3797300" y="71350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40096</xdr:rowOff>
    </xdr:from>
    <xdr:to>
      <xdr:col>15</xdr:col>
      <xdr:colOff>101600</xdr:colOff>
      <xdr:row>41</xdr:row>
      <xdr:rowOff>141696</xdr:rowOff>
    </xdr:to>
    <xdr:sp macro="" textlink="">
      <xdr:nvSpPr>
        <xdr:cNvPr id="78" name="楕円 77">
          <a:extLst>
            <a:ext uri="{FF2B5EF4-FFF2-40B4-BE49-F238E27FC236}">
              <a16:creationId xmlns:a16="http://schemas.microsoft.com/office/drawing/2014/main" id="{79ECB173-4D66-4DFB-AA73-4FC484B06E6C}"/>
            </a:ext>
          </a:extLst>
        </xdr:cNvPr>
        <xdr:cNvSpPr/>
      </xdr:nvSpPr>
      <xdr:spPr>
        <a:xfrm>
          <a:off x="2857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90896</xdr:rowOff>
    </xdr:from>
    <xdr:to>
      <xdr:col>19</xdr:col>
      <xdr:colOff>177800</xdr:colOff>
      <xdr:row>41</xdr:row>
      <xdr:rowOff>105591</xdr:rowOff>
    </xdr:to>
    <xdr:cxnSp macro="">
      <xdr:nvCxnSpPr>
        <xdr:cNvPr id="79" name="直線コネクタ 78">
          <a:extLst>
            <a:ext uri="{FF2B5EF4-FFF2-40B4-BE49-F238E27FC236}">
              <a16:creationId xmlns:a16="http://schemas.microsoft.com/office/drawing/2014/main" id="{07C4B905-D2AC-47DC-BB97-89E7CBC33564}"/>
            </a:ext>
          </a:extLst>
        </xdr:cNvPr>
        <xdr:cNvCxnSpPr/>
      </xdr:nvCxnSpPr>
      <xdr:spPr>
        <a:xfrm>
          <a:off x="2908300" y="712034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67854</xdr:rowOff>
    </xdr:from>
    <xdr:to>
      <xdr:col>10</xdr:col>
      <xdr:colOff>165100</xdr:colOff>
      <xdr:row>41</xdr:row>
      <xdr:rowOff>169454</xdr:rowOff>
    </xdr:to>
    <xdr:sp macro="" textlink="">
      <xdr:nvSpPr>
        <xdr:cNvPr id="80" name="楕円 79">
          <a:extLst>
            <a:ext uri="{FF2B5EF4-FFF2-40B4-BE49-F238E27FC236}">
              <a16:creationId xmlns:a16="http://schemas.microsoft.com/office/drawing/2014/main" id="{3307215C-AB48-4DDB-8CD4-C054E8272350}"/>
            </a:ext>
          </a:extLst>
        </xdr:cNvPr>
        <xdr:cNvSpPr/>
      </xdr:nvSpPr>
      <xdr:spPr>
        <a:xfrm>
          <a:off x="1968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90896</xdr:rowOff>
    </xdr:from>
    <xdr:to>
      <xdr:col>15</xdr:col>
      <xdr:colOff>50800</xdr:colOff>
      <xdr:row>41</xdr:row>
      <xdr:rowOff>118654</xdr:rowOff>
    </xdr:to>
    <xdr:cxnSp macro="">
      <xdr:nvCxnSpPr>
        <xdr:cNvPr id="81" name="直線コネクタ 80">
          <a:extLst>
            <a:ext uri="{FF2B5EF4-FFF2-40B4-BE49-F238E27FC236}">
              <a16:creationId xmlns:a16="http://schemas.microsoft.com/office/drawing/2014/main" id="{620E74C9-FBBE-4F7B-85F2-97DFBC0D6188}"/>
            </a:ext>
          </a:extLst>
        </xdr:cNvPr>
        <xdr:cNvCxnSpPr/>
      </xdr:nvCxnSpPr>
      <xdr:spPr>
        <a:xfrm flipV="1">
          <a:off x="2019300" y="71203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27033</xdr:rowOff>
    </xdr:from>
    <xdr:to>
      <xdr:col>6</xdr:col>
      <xdr:colOff>38100</xdr:colOff>
      <xdr:row>41</xdr:row>
      <xdr:rowOff>128633</xdr:rowOff>
    </xdr:to>
    <xdr:sp macro="" textlink="">
      <xdr:nvSpPr>
        <xdr:cNvPr id="82" name="楕円 81">
          <a:extLst>
            <a:ext uri="{FF2B5EF4-FFF2-40B4-BE49-F238E27FC236}">
              <a16:creationId xmlns:a16="http://schemas.microsoft.com/office/drawing/2014/main" id="{034B5DF0-6947-4E6D-85E5-1C769DF40D6B}"/>
            </a:ext>
          </a:extLst>
        </xdr:cNvPr>
        <xdr:cNvSpPr/>
      </xdr:nvSpPr>
      <xdr:spPr>
        <a:xfrm>
          <a:off x="1079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77833</xdr:rowOff>
    </xdr:from>
    <xdr:to>
      <xdr:col>10</xdr:col>
      <xdr:colOff>114300</xdr:colOff>
      <xdr:row>41</xdr:row>
      <xdr:rowOff>118654</xdr:rowOff>
    </xdr:to>
    <xdr:cxnSp macro="">
      <xdr:nvCxnSpPr>
        <xdr:cNvPr id="83" name="直線コネクタ 82">
          <a:extLst>
            <a:ext uri="{FF2B5EF4-FFF2-40B4-BE49-F238E27FC236}">
              <a16:creationId xmlns:a16="http://schemas.microsoft.com/office/drawing/2014/main" id="{54449BEB-B2F9-4583-A525-2FDD498D787A}"/>
            </a:ext>
          </a:extLst>
        </xdr:cNvPr>
        <xdr:cNvCxnSpPr/>
      </xdr:nvCxnSpPr>
      <xdr:spPr>
        <a:xfrm>
          <a:off x="1130300" y="71072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A93E7F9-59C7-4EBA-860F-B24A0564258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F4327684-478A-4330-A4DE-29EA32D84F69}"/>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A91A5AE6-44E5-4BBC-BB45-DD412CB2B207}"/>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9FD7A887-BF57-491C-BD56-220B8E6E443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147518</xdr:rowOff>
    </xdr:from>
    <xdr:ext cx="405111" cy="259045"/>
    <xdr:sp macro="" textlink="">
      <xdr:nvSpPr>
        <xdr:cNvPr id="88" name="n_1mainValue【道路】&#10;有形固定資産減価償却率">
          <a:extLst>
            <a:ext uri="{FF2B5EF4-FFF2-40B4-BE49-F238E27FC236}">
              <a16:creationId xmlns:a16="http://schemas.microsoft.com/office/drawing/2014/main" id="{5D299858-BFD7-49B9-832B-AA73F303D008}"/>
            </a:ext>
          </a:extLst>
        </xdr:cNvPr>
        <xdr:cNvSpPr txBox="1"/>
      </xdr:nvSpPr>
      <xdr:spPr>
        <a:xfrm>
          <a:off x="3582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132823</xdr:rowOff>
    </xdr:from>
    <xdr:ext cx="405111" cy="259045"/>
    <xdr:sp macro="" textlink="">
      <xdr:nvSpPr>
        <xdr:cNvPr id="89" name="n_2mainValue【道路】&#10;有形固定資産減価償却率">
          <a:extLst>
            <a:ext uri="{FF2B5EF4-FFF2-40B4-BE49-F238E27FC236}">
              <a16:creationId xmlns:a16="http://schemas.microsoft.com/office/drawing/2014/main" id="{FFC8127E-8F99-441B-BADB-9F2F5A0CF686}"/>
            </a:ext>
          </a:extLst>
        </xdr:cNvPr>
        <xdr:cNvSpPr txBox="1"/>
      </xdr:nvSpPr>
      <xdr:spPr>
        <a:xfrm>
          <a:off x="2705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160581</xdr:rowOff>
    </xdr:from>
    <xdr:ext cx="405111" cy="259045"/>
    <xdr:sp macro="" textlink="">
      <xdr:nvSpPr>
        <xdr:cNvPr id="90" name="n_3mainValue【道路】&#10;有形固定資産減価償却率">
          <a:extLst>
            <a:ext uri="{FF2B5EF4-FFF2-40B4-BE49-F238E27FC236}">
              <a16:creationId xmlns:a16="http://schemas.microsoft.com/office/drawing/2014/main" id="{BC1024AB-E3F9-4B4F-B1D2-68A08DFEF734}"/>
            </a:ext>
          </a:extLst>
        </xdr:cNvPr>
        <xdr:cNvSpPr txBox="1"/>
      </xdr:nvSpPr>
      <xdr:spPr>
        <a:xfrm>
          <a:off x="1816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119760</xdr:rowOff>
    </xdr:from>
    <xdr:ext cx="405111" cy="259045"/>
    <xdr:sp macro="" textlink="">
      <xdr:nvSpPr>
        <xdr:cNvPr id="91" name="n_4mainValue【道路】&#10;有形固定資産減価償却率">
          <a:extLst>
            <a:ext uri="{FF2B5EF4-FFF2-40B4-BE49-F238E27FC236}">
              <a16:creationId xmlns:a16="http://schemas.microsoft.com/office/drawing/2014/main" id="{B4526C0B-4DF5-437A-AD71-23CBC11EB024}"/>
            </a:ext>
          </a:extLst>
        </xdr:cNvPr>
        <xdr:cNvSpPr txBox="1"/>
      </xdr:nvSpPr>
      <xdr:spPr>
        <a:xfrm>
          <a:off x="927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3BDBBE-0B22-41B3-A9FF-6D310E91627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D2057AE-6CA7-49EE-914B-1303833688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3F581D1-E2C7-4FE5-BC7F-702068E373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A2EAC7C-3C04-4CBB-9A58-41D44424F3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A861331-7A4E-42D5-82AE-9F71B94FD1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CAB6875-46DE-4CFB-A0E1-0FA85C3382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6D495A-812B-48C5-904B-87B3E42C99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BE0203E-6C69-436D-9C39-9E4E492955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BD70E04-60C1-49E6-8A6E-FE8AD5CE17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63C594F-139C-470C-A5AE-61C149F8B8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2BB0E92-2845-41B0-B17B-69E1B25D068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3842D5-10BE-4051-8132-6E82FF41146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8561C16-087E-49C3-8144-D06B813189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16FE3AE-D852-4683-B906-2197BAD1A51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FC3CE08-1223-4201-9D6E-8512A36B91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7A367DB-0DB9-4EA7-A44D-FB8220A91B4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2715D3A-56D6-43D2-9D5D-1AB2F811AE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342A621-2FB6-429F-8FFB-BB70F13EF5D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723F676-B926-4B09-8229-B9C006E6CD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9F3409E-5A9A-4604-89F3-E38CB5F90C1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A91D4E3-79C0-4697-BA36-5E23603B6B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5E47684-4C1E-4A8E-B0FA-42D749F2B1C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5F2B71F-69BB-4A09-8E55-1CD6978C47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F863CF9F-5C7E-4932-A5DB-1B505762088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5687BB3D-5D15-44A5-85D5-269CBBE7B091}"/>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E3859835-65D6-4657-ABEB-236BB63710C9}"/>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27E361F5-4824-4014-B2A6-EBAE53CEE26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164BC085-FCF7-47E0-8D1D-DE63A95D397A}"/>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EEFE8625-1B91-493C-980B-1BB414F216CD}"/>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6FD700A4-3FB8-4EA7-80E5-79C065E2F306}"/>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06551CA-AEA1-4606-94E9-CDD39ACC0CE8}"/>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709EF62-6FB2-4B1D-8409-3125BD87ABCA}"/>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EB90FDA-3FA9-43BA-B57F-E4B84FEFD34E}"/>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5302097D-15F9-4344-AC64-A52EDF2B3DE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8F1826-6513-4E26-9D93-0B2DD24E83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3C635F-CCAC-4A13-9F02-1B1AEE1024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A1386A-7371-472A-9209-E45451B9B7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D65C54B-236D-4FD8-A219-86B862A1D1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915D9A2-23C6-4A27-A8E5-312B5782F8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53891</xdr:rowOff>
    </xdr:from>
    <xdr:to>
      <xdr:col>55</xdr:col>
      <xdr:colOff>50800</xdr:colOff>
      <xdr:row>41</xdr:row>
      <xdr:rowOff>155491</xdr:rowOff>
    </xdr:to>
    <xdr:sp macro="" textlink="">
      <xdr:nvSpPr>
        <xdr:cNvPr id="131" name="楕円 130">
          <a:extLst>
            <a:ext uri="{FF2B5EF4-FFF2-40B4-BE49-F238E27FC236}">
              <a16:creationId xmlns:a16="http://schemas.microsoft.com/office/drawing/2014/main" id="{D835563F-EC37-426A-9BF1-75015A70DFA6}"/>
            </a:ext>
          </a:extLst>
        </xdr:cNvPr>
        <xdr:cNvSpPr/>
      </xdr:nvSpPr>
      <xdr:spPr>
        <a:xfrm>
          <a:off x="10426700" y="70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143661</xdr:rowOff>
    </xdr:from>
    <xdr:ext cx="534377" cy="259045"/>
    <xdr:sp macro="" textlink="">
      <xdr:nvSpPr>
        <xdr:cNvPr id="132" name="【道路】&#10;一人当たり延長該当値テキスト">
          <a:extLst>
            <a:ext uri="{FF2B5EF4-FFF2-40B4-BE49-F238E27FC236}">
              <a16:creationId xmlns:a16="http://schemas.microsoft.com/office/drawing/2014/main" id="{F7806B62-A8EE-4D41-9269-E2B5E472A00F}"/>
            </a:ext>
          </a:extLst>
        </xdr:cNvPr>
        <xdr:cNvSpPr txBox="1"/>
      </xdr:nvSpPr>
      <xdr:spPr>
        <a:xfrm>
          <a:off x="10515600" y="70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56394</xdr:rowOff>
    </xdr:from>
    <xdr:to>
      <xdr:col>50</xdr:col>
      <xdr:colOff>165100</xdr:colOff>
      <xdr:row>41</xdr:row>
      <xdr:rowOff>157994</xdr:rowOff>
    </xdr:to>
    <xdr:sp macro="" textlink="">
      <xdr:nvSpPr>
        <xdr:cNvPr id="133" name="楕円 132">
          <a:extLst>
            <a:ext uri="{FF2B5EF4-FFF2-40B4-BE49-F238E27FC236}">
              <a16:creationId xmlns:a16="http://schemas.microsoft.com/office/drawing/2014/main" id="{B0746258-FE0B-411A-B681-47A5B79930E9}"/>
            </a:ext>
          </a:extLst>
        </xdr:cNvPr>
        <xdr:cNvSpPr/>
      </xdr:nvSpPr>
      <xdr:spPr>
        <a:xfrm>
          <a:off x="9588500" y="70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104691</xdr:rowOff>
    </xdr:from>
    <xdr:to>
      <xdr:col>55</xdr:col>
      <xdr:colOff>0</xdr:colOff>
      <xdr:row>41</xdr:row>
      <xdr:rowOff>107194</xdr:rowOff>
    </xdr:to>
    <xdr:cxnSp macro="">
      <xdr:nvCxnSpPr>
        <xdr:cNvPr id="134" name="直線コネクタ 133">
          <a:extLst>
            <a:ext uri="{FF2B5EF4-FFF2-40B4-BE49-F238E27FC236}">
              <a16:creationId xmlns:a16="http://schemas.microsoft.com/office/drawing/2014/main" id="{1F3E2916-EDA6-4D82-B432-D1F0A4ACAF07}"/>
            </a:ext>
          </a:extLst>
        </xdr:cNvPr>
        <xdr:cNvCxnSpPr/>
      </xdr:nvCxnSpPr>
      <xdr:spPr>
        <a:xfrm flipV="1">
          <a:off x="9639300" y="7134141"/>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58757</xdr:rowOff>
    </xdr:from>
    <xdr:to>
      <xdr:col>46</xdr:col>
      <xdr:colOff>38100</xdr:colOff>
      <xdr:row>41</xdr:row>
      <xdr:rowOff>160357</xdr:rowOff>
    </xdr:to>
    <xdr:sp macro="" textlink="">
      <xdr:nvSpPr>
        <xdr:cNvPr id="135" name="楕円 134">
          <a:extLst>
            <a:ext uri="{FF2B5EF4-FFF2-40B4-BE49-F238E27FC236}">
              <a16:creationId xmlns:a16="http://schemas.microsoft.com/office/drawing/2014/main" id="{7EF811AE-F51B-4A7B-BB8E-042060D2E544}"/>
            </a:ext>
          </a:extLst>
        </xdr:cNvPr>
        <xdr:cNvSpPr/>
      </xdr:nvSpPr>
      <xdr:spPr>
        <a:xfrm>
          <a:off x="8699500" y="7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107194</xdr:rowOff>
    </xdr:from>
    <xdr:to>
      <xdr:col>50</xdr:col>
      <xdr:colOff>114300</xdr:colOff>
      <xdr:row>41</xdr:row>
      <xdr:rowOff>109557</xdr:rowOff>
    </xdr:to>
    <xdr:cxnSp macro="">
      <xdr:nvCxnSpPr>
        <xdr:cNvPr id="136" name="直線コネクタ 135">
          <a:extLst>
            <a:ext uri="{FF2B5EF4-FFF2-40B4-BE49-F238E27FC236}">
              <a16:creationId xmlns:a16="http://schemas.microsoft.com/office/drawing/2014/main" id="{5645BD12-E069-479F-BF00-9F29F36CB323}"/>
            </a:ext>
          </a:extLst>
        </xdr:cNvPr>
        <xdr:cNvCxnSpPr/>
      </xdr:nvCxnSpPr>
      <xdr:spPr>
        <a:xfrm flipV="1">
          <a:off x="8750300" y="713664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59479</xdr:rowOff>
    </xdr:from>
    <xdr:to>
      <xdr:col>41</xdr:col>
      <xdr:colOff>101600</xdr:colOff>
      <xdr:row>41</xdr:row>
      <xdr:rowOff>161079</xdr:rowOff>
    </xdr:to>
    <xdr:sp macro="" textlink="">
      <xdr:nvSpPr>
        <xdr:cNvPr id="137" name="楕円 136">
          <a:extLst>
            <a:ext uri="{FF2B5EF4-FFF2-40B4-BE49-F238E27FC236}">
              <a16:creationId xmlns:a16="http://schemas.microsoft.com/office/drawing/2014/main" id="{68A0EB45-E276-4F04-A75A-5A8171ECF164}"/>
            </a:ext>
          </a:extLst>
        </xdr:cNvPr>
        <xdr:cNvSpPr/>
      </xdr:nvSpPr>
      <xdr:spPr>
        <a:xfrm>
          <a:off x="7810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109557</xdr:rowOff>
    </xdr:from>
    <xdr:to>
      <xdr:col>45</xdr:col>
      <xdr:colOff>177800</xdr:colOff>
      <xdr:row>41</xdr:row>
      <xdr:rowOff>110279</xdr:rowOff>
    </xdr:to>
    <xdr:cxnSp macro="">
      <xdr:nvCxnSpPr>
        <xdr:cNvPr id="138" name="直線コネクタ 137">
          <a:extLst>
            <a:ext uri="{FF2B5EF4-FFF2-40B4-BE49-F238E27FC236}">
              <a16:creationId xmlns:a16="http://schemas.microsoft.com/office/drawing/2014/main" id="{3BAF1070-4245-409D-B4D9-223F5D7DD2EC}"/>
            </a:ext>
          </a:extLst>
        </xdr:cNvPr>
        <xdr:cNvCxnSpPr/>
      </xdr:nvCxnSpPr>
      <xdr:spPr>
        <a:xfrm flipV="1">
          <a:off x="7861300" y="7139007"/>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61061</xdr:rowOff>
    </xdr:from>
    <xdr:to>
      <xdr:col>36</xdr:col>
      <xdr:colOff>165100</xdr:colOff>
      <xdr:row>41</xdr:row>
      <xdr:rowOff>162661</xdr:rowOff>
    </xdr:to>
    <xdr:sp macro="" textlink="">
      <xdr:nvSpPr>
        <xdr:cNvPr id="139" name="楕円 138">
          <a:extLst>
            <a:ext uri="{FF2B5EF4-FFF2-40B4-BE49-F238E27FC236}">
              <a16:creationId xmlns:a16="http://schemas.microsoft.com/office/drawing/2014/main" id="{D31BE6A5-335A-46EA-80C7-F834F03C9745}"/>
            </a:ext>
          </a:extLst>
        </xdr:cNvPr>
        <xdr:cNvSpPr/>
      </xdr:nvSpPr>
      <xdr:spPr>
        <a:xfrm>
          <a:off x="6921500" y="70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110279</xdr:rowOff>
    </xdr:from>
    <xdr:to>
      <xdr:col>41</xdr:col>
      <xdr:colOff>50800</xdr:colOff>
      <xdr:row>41</xdr:row>
      <xdr:rowOff>111861</xdr:rowOff>
    </xdr:to>
    <xdr:cxnSp macro="">
      <xdr:nvCxnSpPr>
        <xdr:cNvPr id="140" name="直線コネクタ 139">
          <a:extLst>
            <a:ext uri="{FF2B5EF4-FFF2-40B4-BE49-F238E27FC236}">
              <a16:creationId xmlns:a16="http://schemas.microsoft.com/office/drawing/2014/main" id="{AD1C0E96-8ECC-4166-A6E4-7A2EAB5354CC}"/>
            </a:ext>
          </a:extLst>
        </xdr:cNvPr>
        <xdr:cNvCxnSpPr/>
      </xdr:nvCxnSpPr>
      <xdr:spPr>
        <a:xfrm flipV="1">
          <a:off x="6972300" y="7139729"/>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D713E955-A16D-4130-B0A2-543D34B9660A}"/>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C956A4F4-BEB7-485B-BF5F-DA82BD5CF721}"/>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6B105CC5-5A2C-4003-9734-01EDA49A132A}"/>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D55D9BE-6445-4FBF-81B5-6B2EA39FAEA5}"/>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149121</xdr:rowOff>
    </xdr:from>
    <xdr:ext cx="534377" cy="259045"/>
    <xdr:sp macro="" textlink="">
      <xdr:nvSpPr>
        <xdr:cNvPr id="145" name="n_1mainValue【道路】&#10;一人当たり延長">
          <a:extLst>
            <a:ext uri="{FF2B5EF4-FFF2-40B4-BE49-F238E27FC236}">
              <a16:creationId xmlns:a16="http://schemas.microsoft.com/office/drawing/2014/main" id="{22F05186-2A6F-43AE-B458-1AB953FFE706}"/>
            </a:ext>
          </a:extLst>
        </xdr:cNvPr>
        <xdr:cNvSpPr txBox="1"/>
      </xdr:nvSpPr>
      <xdr:spPr>
        <a:xfrm>
          <a:off x="9359411" y="7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151484</xdr:rowOff>
    </xdr:from>
    <xdr:ext cx="534377" cy="259045"/>
    <xdr:sp macro="" textlink="">
      <xdr:nvSpPr>
        <xdr:cNvPr id="146" name="n_2mainValue【道路】&#10;一人当たり延長">
          <a:extLst>
            <a:ext uri="{FF2B5EF4-FFF2-40B4-BE49-F238E27FC236}">
              <a16:creationId xmlns:a16="http://schemas.microsoft.com/office/drawing/2014/main" id="{C365227F-F97C-44ED-A41A-75E02EC99B12}"/>
            </a:ext>
          </a:extLst>
        </xdr:cNvPr>
        <xdr:cNvSpPr txBox="1"/>
      </xdr:nvSpPr>
      <xdr:spPr>
        <a:xfrm>
          <a:off x="8483111" y="71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152206</xdr:rowOff>
    </xdr:from>
    <xdr:ext cx="534377" cy="259045"/>
    <xdr:sp macro="" textlink="">
      <xdr:nvSpPr>
        <xdr:cNvPr id="147" name="n_3mainValue【道路】&#10;一人当たり延長">
          <a:extLst>
            <a:ext uri="{FF2B5EF4-FFF2-40B4-BE49-F238E27FC236}">
              <a16:creationId xmlns:a16="http://schemas.microsoft.com/office/drawing/2014/main" id="{013E61A0-AEEE-43CF-8A63-2B10A83BEBC7}"/>
            </a:ext>
          </a:extLst>
        </xdr:cNvPr>
        <xdr:cNvSpPr txBox="1"/>
      </xdr:nvSpPr>
      <xdr:spPr>
        <a:xfrm>
          <a:off x="75941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153788</xdr:rowOff>
    </xdr:from>
    <xdr:ext cx="534377" cy="259045"/>
    <xdr:sp macro="" textlink="">
      <xdr:nvSpPr>
        <xdr:cNvPr id="148" name="n_4mainValue【道路】&#10;一人当たり延長">
          <a:extLst>
            <a:ext uri="{FF2B5EF4-FFF2-40B4-BE49-F238E27FC236}">
              <a16:creationId xmlns:a16="http://schemas.microsoft.com/office/drawing/2014/main" id="{68817119-B235-4206-B22C-FC80EF7947C8}"/>
            </a:ext>
          </a:extLst>
        </xdr:cNvPr>
        <xdr:cNvSpPr txBox="1"/>
      </xdr:nvSpPr>
      <xdr:spPr>
        <a:xfrm>
          <a:off x="6705111" y="71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9E55E88-4F47-4B31-8EBC-7AF98613A8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26ACDA8-0E3E-450D-B8A8-0D478F0F90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F0F48F7-3EE6-49A7-9268-E0562EA37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9FB37B7-F3B3-4C25-ACF4-B10D07FBFA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3E41D9D-F736-4B7E-938A-9DA31E995F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291B70E-432B-4D3C-AF41-3ECC3B035E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E847525-9182-472D-97B3-B4EF8C1655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05C4AAF-40D2-4684-9CAB-5B4C1D5220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86EB639-4DB2-4A45-A5C8-C3CBA4C403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B5C6515-8188-4CA2-B4C9-E9F0053B74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310595C-547D-4B60-8C83-57441695D19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40CE912-B6CD-4C2F-AAD5-CF0C9E9EBF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CF47853-F3FB-482B-9EDB-9A3D84A3BC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989548D-3988-464A-966D-4A027F75ED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753E728-857A-4030-B91C-E8FDA11C931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EB4AB2A-E3C9-4B08-A606-03861E8124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4698749-A7CB-4E43-A25D-2BBCB599AE4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6E49625-D52D-4D33-B9C4-47BEF3127C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843C824-A0F4-4C47-B0F7-DCB0DC3F98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00859DC-97B2-40A4-BCCF-C7D19AF9683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C63235F-C8F1-45F9-BFBF-4F768EF997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C7E8704-51C6-4AC0-89D0-9DA2BD5E712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A71495B-DBC8-46E0-90EB-C1BDF4B142E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A2833BE-784B-4602-9FC2-B183417281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062DED7-A36D-4752-8ECB-6ED19A38A2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AC1AAAEF-11EE-4182-9069-3F132202D625}"/>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825B3BA-310E-47EC-8703-F34738438EDF}"/>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96B50B6C-769C-4A4B-A19B-280B16520352}"/>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35398E3-4113-4419-82BE-2EF0F1AEBA55}"/>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272D4F08-CB22-445C-B90C-81AB12099063}"/>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028D8AE-8D72-4CEE-A9AA-FAE9E1FDFC1C}"/>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CD64A12-4F1B-402F-92DC-479FF4140AE7}"/>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E3653436-A0AF-4428-B192-504710BA53C1}"/>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4BA07FFC-0983-4C52-ACAD-63E1AAC8BF33}"/>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3816AD63-7FD7-4C8F-881B-21E5B8B30E1A}"/>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5E4A6A6C-EB3C-4844-9A6B-9E064659D77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36AEAE-6DD2-40D6-906A-CF08247C4F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42BD81-591F-47A3-ADF8-89CCB97F6A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9AAC926-03E0-472F-B78E-293A7016A4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F16BAFC-07A9-4028-824A-A604526D35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F06E379-E074-4B08-B941-B4293B8E31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90" name="楕円 189">
          <a:extLst>
            <a:ext uri="{FF2B5EF4-FFF2-40B4-BE49-F238E27FC236}">
              <a16:creationId xmlns:a16="http://schemas.microsoft.com/office/drawing/2014/main" id="{47B4E89E-0F84-4ADF-B703-1CEE3D1BA923}"/>
            </a:ext>
          </a:extLst>
        </xdr:cNvPr>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20AA767-10CC-4578-AF10-6EA75425CE3A}"/>
            </a:ext>
          </a:extLst>
        </xdr:cNvPr>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21046</xdr:rowOff>
    </xdr:from>
    <xdr:to>
      <xdr:col>20</xdr:col>
      <xdr:colOff>38100</xdr:colOff>
      <xdr:row>62</xdr:row>
      <xdr:rowOff>122646</xdr:rowOff>
    </xdr:to>
    <xdr:sp macro="" textlink="">
      <xdr:nvSpPr>
        <xdr:cNvPr id="192" name="楕円 191">
          <a:extLst>
            <a:ext uri="{FF2B5EF4-FFF2-40B4-BE49-F238E27FC236}">
              <a16:creationId xmlns:a16="http://schemas.microsoft.com/office/drawing/2014/main" id="{78EAF13E-1CD8-49F1-8532-AEE41BF4E9AC}"/>
            </a:ext>
          </a:extLst>
        </xdr:cNvPr>
        <xdr:cNvSpPr/>
      </xdr:nvSpPr>
      <xdr:spPr>
        <a:xfrm>
          <a:off x="3746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71846</xdr:rowOff>
    </xdr:to>
    <xdr:cxnSp macro="">
      <xdr:nvCxnSpPr>
        <xdr:cNvPr id="193" name="直線コネクタ 192">
          <a:extLst>
            <a:ext uri="{FF2B5EF4-FFF2-40B4-BE49-F238E27FC236}">
              <a16:creationId xmlns:a16="http://schemas.microsoft.com/office/drawing/2014/main" id="{10519502-602B-4144-A6C8-561D81305216}"/>
            </a:ext>
          </a:extLst>
        </xdr:cNvPr>
        <xdr:cNvCxnSpPr/>
      </xdr:nvCxnSpPr>
      <xdr:spPr>
        <a:xfrm flipV="1">
          <a:off x="3797300" y="1068541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4" name="楕円 193">
          <a:extLst>
            <a:ext uri="{FF2B5EF4-FFF2-40B4-BE49-F238E27FC236}">
              <a16:creationId xmlns:a16="http://schemas.microsoft.com/office/drawing/2014/main" id="{3B53A340-1593-4F07-9A4F-757338C50AE8}"/>
            </a:ext>
          </a:extLst>
        </xdr:cNvPr>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71846</xdr:rowOff>
    </xdr:from>
    <xdr:to>
      <xdr:col>19</xdr:col>
      <xdr:colOff>177800</xdr:colOff>
      <xdr:row>62</xdr:row>
      <xdr:rowOff>78377</xdr:rowOff>
    </xdr:to>
    <xdr:cxnSp macro="">
      <xdr:nvCxnSpPr>
        <xdr:cNvPr id="195" name="直線コネクタ 194">
          <a:extLst>
            <a:ext uri="{FF2B5EF4-FFF2-40B4-BE49-F238E27FC236}">
              <a16:creationId xmlns:a16="http://schemas.microsoft.com/office/drawing/2014/main" id="{443C9F97-B874-4253-BEA1-4372CCF3B5EA}"/>
            </a:ext>
          </a:extLst>
        </xdr:cNvPr>
        <xdr:cNvCxnSpPr/>
      </xdr:nvCxnSpPr>
      <xdr:spPr>
        <a:xfrm flipV="1">
          <a:off x="2908300" y="1070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196" name="楕円 195">
          <a:extLst>
            <a:ext uri="{FF2B5EF4-FFF2-40B4-BE49-F238E27FC236}">
              <a16:creationId xmlns:a16="http://schemas.microsoft.com/office/drawing/2014/main" id="{DA8A96DC-B48F-47CA-9D92-8F392FF4E3D1}"/>
            </a:ext>
          </a:extLst>
        </xdr:cNvPr>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112667</xdr:rowOff>
    </xdr:to>
    <xdr:cxnSp macro="">
      <xdr:nvCxnSpPr>
        <xdr:cNvPr id="197" name="直線コネクタ 196">
          <a:extLst>
            <a:ext uri="{FF2B5EF4-FFF2-40B4-BE49-F238E27FC236}">
              <a16:creationId xmlns:a16="http://schemas.microsoft.com/office/drawing/2014/main" id="{A2F8C063-47E1-4204-937E-1DB8C62C985A}"/>
            </a:ext>
          </a:extLst>
        </xdr:cNvPr>
        <xdr:cNvCxnSpPr/>
      </xdr:nvCxnSpPr>
      <xdr:spPr>
        <a:xfrm flipV="1">
          <a:off x="2019300" y="107082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8" name="楕円 197">
          <a:extLst>
            <a:ext uri="{FF2B5EF4-FFF2-40B4-BE49-F238E27FC236}">
              <a16:creationId xmlns:a16="http://schemas.microsoft.com/office/drawing/2014/main" id="{08FC36BC-AF9D-4C84-9248-6CB1F4A9B18F}"/>
            </a:ext>
          </a:extLst>
        </xdr:cNvPr>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112667</xdr:rowOff>
    </xdr:to>
    <xdr:cxnSp macro="">
      <xdr:nvCxnSpPr>
        <xdr:cNvPr id="199" name="直線コネクタ 198">
          <a:extLst>
            <a:ext uri="{FF2B5EF4-FFF2-40B4-BE49-F238E27FC236}">
              <a16:creationId xmlns:a16="http://schemas.microsoft.com/office/drawing/2014/main" id="{A07B5442-334C-4403-BE53-BB59D654328C}"/>
            </a:ext>
          </a:extLst>
        </xdr:cNvPr>
        <xdr:cNvCxnSpPr/>
      </xdr:nvCxnSpPr>
      <xdr:spPr>
        <a:xfrm>
          <a:off x="1130300" y="107213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9649F327-A4E9-4A18-A020-00F68ED97D16}"/>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38F8016-DCA8-4F09-AAF7-52CC7C19A2EE}"/>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70D1B83-199C-4D48-8698-9F2FF1804B32}"/>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29CFC83-3237-49DB-A42D-A46152120D3E}"/>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113773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4A71346-C696-40B1-B16C-5E5EAB31C3DA}"/>
            </a:ext>
          </a:extLst>
        </xdr:cNvPr>
        <xdr:cNvSpPr txBox="1"/>
      </xdr:nvSpPr>
      <xdr:spPr>
        <a:xfrm>
          <a:off x="35820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58343A3-0433-4F08-B0CE-C58E27C9BF59}"/>
            </a:ext>
          </a:extLst>
        </xdr:cNvPr>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F927AF3-CBBB-47AE-B1EE-0C7D906145AD}"/>
            </a:ext>
          </a:extLst>
        </xdr:cNvPr>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D0DDE4B-695D-463E-8E16-2A0FEBB65BC7}"/>
            </a:ext>
          </a:extLst>
        </xdr:cNvPr>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0F2FEEF-8F5D-4E06-A9D4-F48A9276D8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7FD3999-EEAF-47D8-9CBC-718BA2387B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182D3A5-58D2-4AE7-BBDA-54BF5D64EB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F118FD0-5571-4977-95D0-EA4424DC74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72963BF-FCF2-4E2E-9ED3-26C3D3EDD6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C526721-CB83-429F-B69C-CD36BDF310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F510285-4608-4EE8-B891-81868F3519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B8CBFB1-55CA-4C95-9DB7-5485779E97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7BC95AB-B885-4834-B2A3-C9526A54C4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A9C6330-F1A1-4429-AEA0-42B622FC62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768027F-7AA0-4B15-A137-7EE63E81D68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3FE0EC7-9931-468C-8D90-E0DEBFAFC86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D3D688A-B815-4284-97CC-757DD3F3B03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333E5016-D34C-47C2-A93A-2F8E83F9814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F0D3629-8705-4396-B044-8616272074D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2D1C4823-F17C-4C9F-AD92-90F528EBB7A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527BF17-6C25-4E39-891E-C1010FE58C7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0B2FA6C-D5DA-45CF-8173-FB8CF620FE1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2EC2E95-D544-4652-BE36-F27CF628DE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3FAC9E8-F50E-4539-8929-0378C3F006A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0B86834-D15E-446C-AE70-1296961FB0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B9A517C-9EB1-40C7-A40E-E87579D2D4E7}"/>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8346E303-2C1E-4A68-8599-79D14E13C3A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9F50E236-DB1B-4DD0-871F-A83AF76B5151}"/>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E500D67-53CF-4692-A830-407184151E2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F9EBF59F-A440-433E-AB01-E478921D343A}"/>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8F66E7F-64CF-4571-8DAC-5AEEC4DEE38D}"/>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DA8D9A1A-B958-42C3-B980-2728B0D34E8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9998E540-329C-401B-A330-A2E7E9354C77}"/>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FDE3792-62DC-4BAF-8E35-F09D0DD16BBC}"/>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9C1BBD38-90AA-4BC6-857D-025E0BC08CBD}"/>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B99B0633-FB48-46DB-A089-2192A4E5AC1A}"/>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C5DE9F-71DF-4BC2-AB86-9759F96FDB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414628-D654-47C7-9447-E292AC16DC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1E8A66F-6B29-428D-89AB-EBFF3810E8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9BA845C-9128-434A-A41E-EC7C4CFEAB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DEB71A-4EBA-463C-9761-9767E61B9A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33775</xdr:rowOff>
    </xdr:from>
    <xdr:to>
      <xdr:col>55</xdr:col>
      <xdr:colOff>50800</xdr:colOff>
      <xdr:row>62</xdr:row>
      <xdr:rowOff>135375</xdr:rowOff>
    </xdr:to>
    <xdr:sp macro="" textlink="">
      <xdr:nvSpPr>
        <xdr:cNvPr id="245" name="楕円 244">
          <a:extLst>
            <a:ext uri="{FF2B5EF4-FFF2-40B4-BE49-F238E27FC236}">
              <a16:creationId xmlns:a16="http://schemas.microsoft.com/office/drawing/2014/main" id="{ADC3A370-4C5C-45B5-A999-1376743110C0}"/>
            </a:ext>
          </a:extLst>
        </xdr:cNvPr>
        <xdr:cNvSpPr/>
      </xdr:nvSpPr>
      <xdr:spPr>
        <a:xfrm>
          <a:off x="10426700" y="106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56652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69BA98D5-081E-4A81-9775-B4C04B3A058B}"/>
            </a:ext>
          </a:extLst>
        </xdr:cNvPr>
        <xdr:cNvSpPr txBox="1"/>
      </xdr:nvSpPr>
      <xdr:spPr>
        <a:xfrm>
          <a:off x="10515600" y="10515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47877</xdr:rowOff>
    </xdr:from>
    <xdr:to>
      <xdr:col>50</xdr:col>
      <xdr:colOff>165100</xdr:colOff>
      <xdr:row>62</xdr:row>
      <xdr:rowOff>149477</xdr:rowOff>
    </xdr:to>
    <xdr:sp macro="" textlink="">
      <xdr:nvSpPr>
        <xdr:cNvPr id="247" name="楕円 246">
          <a:extLst>
            <a:ext uri="{FF2B5EF4-FFF2-40B4-BE49-F238E27FC236}">
              <a16:creationId xmlns:a16="http://schemas.microsoft.com/office/drawing/2014/main" id="{2E766B31-C3A7-4AF0-997B-E7BB2C43B089}"/>
            </a:ext>
          </a:extLst>
        </xdr:cNvPr>
        <xdr:cNvSpPr/>
      </xdr:nvSpPr>
      <xdr:spPr>
        <a:xfrm>
          <a:off x="9588500" y="106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84575</xdr:rowOff>
    </xdr:from>
    <xdr:to>
      <xdr:col>55</xdr:col>
      <xdr:colOff>0</xdr:colOff>
      <xdr:row>62</xdr:row>
      <xdr:rowOff>98677</xdr:rowOff>
    </xdr:to>
    <xdr:cxnSp macro="">
      <xdr:nvCxnSpPr>
        <xdr:cNvPr id="248" name="直線コネクタ 247">
          <a:extLst>
            <a:ext uri="{FF2B5EF4-FFF2-40B4-BE49-F238E27FC236}">
              <a16:creationId xmlns:a16="http://schemas.microsoft.com/office/drawing/2014/main" id="{65FFCC73-51AE-45D2-8D47-A9C1BC8783E9}"/>
            </a:ext>
          </a:extLst>
        </xdr:cNvPr>
        <xdr:cNvCxnSpPr/>
      </xdr:nvCxnSpPr>
      <xdr:spPr>
        <a:xfrm flipV="1">
          <a:off x="9639300" y="10714475"/>
          <a:ext cx="8382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55515</xdr:rowOff>
    </xdr:from>
    <xdr:to>
      <xdr:col>46</xdr:col>
      <xdr:colOff>38100</xdr:colOff>
      <xdr:row>62</xdr:row>
      <xdr:rowOff>157115</xdr:rowOff>
    </xdr:to>
    <xdr:sp macro="" textlink="">
      <xdr:nvSpPr>
        <xdr:cNvPr id="249" name="楕円 248">
          <a:extLst>
            <a:ext uri="{FF2B5EF4-FFF2-40B4-BE49-F238E27FC236}">
              <a16:creationId xmlns:a16="http://schemas.microsoft.com/office/drawing/2014/main" id="{EB05208C-F78D-461F-AE3C-56DEDF89165A}"/>
            </a:ext>
          </a:extLst>
        </xdr:cNvPr>
        <xdr:cNvSpPr/>
      </xdr:nvSpPr>
      <xdr:spPr>
        <a:xfrm>
          <a:off x="8699500" y="106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98677</xdr:rowOff>
    </xdr:from>
    <xdr:to>
      <xdr:col>50</xdr:col>
      <xdr:colOff>114300</xdr:colOff>
      <xdr:row>62</xdr:row>
      <xdr:rowOff>106315</xdr:rowOff>
    </xdr:to>
    <xdr:cxnSp macro="">
      <xdr:nvCxnSpPr>
        <xdr:cNvPr id="250" name="直線コネクタ 249">
          <a:extLst>
            <a:ext uri="{FF2B5EF4-FFF2-40B4-BE49-F238E27FC236}">
              <a16:creationId xmlns:a16="http://schemas.microsoft.com/office/drawing/2014/main" id="{BFD63B49-615F-4216-8F35-1128164BE242}"/>
            </a:ext>
          </a:extLst>
        </xdr:cNvPr>
        <xdr:cNvCxnSpPr/>
      </xdr:nvCxnSpPr>
      <xdr:spPr>
        <a:xfrm flipV="1">
          <a:off x="8750300" y="10728577"/>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62210</xdr:rowOff>
    </xdr:from>
    <xdr:to>
      <xdr:col>41</xdr:col>
      <xdr:colOff>101600</xdr:colOff>
      <xdr:row>62</xdr:row>
      <xdr:rowOff>163810</xdr:rowOff>
    </xdr:to>
    <xdr:sp macro="" textlink="">
      <xdr:nvSpPr>
        <xdr:cNvPr id="251" name="楕円 250">
          <a:extLst>
            <a:ext uri="{FF2B5EF4-FFF2-40B4-BE49-F238E27FC236}">
              <a16:creationId xmlns:a16="http://schemas.microsoft.com/office/drawing/2014/main" id="{7AE38EF0-E7A8-4C5F-A048-2FEE5C993682}"/>
            </a:ext>
          </a:extLst>
        </xdr:cNvPr>
        <xdr:cNvSpPr/>
      </xdr:nvSpPr>
      <xdr:spPr>
        <a:xfrm>
          <a:off x="7810500" y="106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106315</xdr:rowOff>
    </xdr:from>
    <xdr:to>
      <xdr:col>45</xdr:col>
      <xdr:colOff>177800</xdr:colOff>
      <xdr:row>62</xdr:row>
      <xdr:rowOff>113010</xdr:rowOff>
    </xdr:to>
    <xdr:cxnSp macro="">
      <xdr:nvCxnSpPr>
        <xdr:cNvPr id="252" name="直線コネクタ 251">
          <a:extLst>
            <a:ext uri="{FF2B5EF4-FFF2-40B4-BE49-F238E27FC236}">
              <a16:creationId xmlns:a16="http://schemas.microsoft.com/office/drawing/2014/main" id="{9D1739B9-95F9-438B-B24B-F5AF4D5D08EB}"/>
            </a:ext>
          </a:extLst>
        </xdr:cNvPr>
        <xdr:cNvCxnSpPr/>
      </xdr:nvCxnSpPr>
      <xdr:spPr>
        <a:xfrm flipV="1">
          <a:off x="7861300" y="107362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120424</xdr:rowOff>
    </xdr:from>
    <xdr:to>
      <xdr:col>36</xdr:col>
      <xdr:colOff>165100</xdr:colOff>
      <xdr:row>64</xdr:row>
      <xdr:rowOff>50574</xdr:rowOff>
    </xdr:to>
    <xdr:sp macro="" textlink="">
      <xdr:nvSpPr>
        <xdr:cNvPr id="253" name="楕円 252">
          <a:extLst>
            <a:ext uri="{FF2B5EF4-FFF2-40B4-BE49-F238E27FC236}">
              <a16:creationId xmlns:a16="http://schemas.microsoft.com/office/drawing/2014/main" id="{47C0F224-DC67-45E6-A041-9B47F03DB94A}"/>
            </a:ext>
          </a:extLst>
        </xdr:cNvPr>
        <xdr:cNvSpPr/>
      </xdr:nvSpPr>
      <xdr:spPr>
        <a:xfrm>
          <a:off x="6921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113010</xdr:rowOff>
    </xdr:from>
    <xdr:to>
      <xdr:col>41</xdr:col>
      <xdr:colOff>50800</xdr:colOff>
      <xdr:row>63</xdr:row>
      <xdr:rowOff>171224</xdr:rowOff>
    </xdr:to>
    <xdr:cxnSp macro="">
      <xdr:nvCxnSpPr>
        <xdr:cNvPr id="254" name="直線コネクタ 253">
          <a:extLst>
            <a:ext uri="{FF2B5EF4-FFF2-40B4-BE49-F238E27FC236}">
              <a16:creationId xmlns:a16="http://schemas.microsoft.com/office/drawing/2014/main" id="{53118D30-D562-4861-976E-DF54CEE40AFF}"/>
            </a:ext>
          </a:extLst>
        </xdr:cNvPr>
        <xdr:cNvCxnSpPr/>
      </xdr:nvCxnSpPr>
      <xdr:spPr>
        <a:xfrm flipV="1">
          <a:off x="6972300" y="10742910"/>
          <a:ext cx="889000" cy="2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F449121E-43A1-449F-A7CD-AD117A54026F}"/>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2371409-D228-4547-B542-6322338960E6}"/>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DA93423-B6EA-4112-AA83-FB4D3FE970DF}"/>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54D27E8-9415-4CBF-BA2A-54DE3EED4EBE}"/>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140604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D82282E-2E8A-4A4D-966F-8458FCD71D18}"/>
            </a:ext>
          </a:extLst>
        </xdr:cNvPr>
        <xdr:cNvSpPr txBox="1"/>
      </xdr:nvSpPr>
      <xdr:spPr>
        <a:xfrm>
          <a:off x="9281505" y="1077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148242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FE36DF6A-FA4D-4C7A-8037-A7921E1C45AC}"/>
            </a:ext>
          </a:extLst>
        </xdr:cNvPr>
        <xdr:cNvSpPr txBox="1"/>
      </xdr:nvSpPr>
      <xdr:spPr>
        <a:xfrm>
          <a:off x="8405205" y="10778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154937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2E9B8321-5282-4B8D-9032-F73BC339A6F2}"/>
            </a:ext>
          </a:extLst>
        </xdr:cNvPr>
        <xdr:cNvSpPr txBox="1"/>
      </xdr:nvSpPr>
      <xdr:spPr>
        <a:xfrm>
          <a:off x="7516205" y="10784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41701</xdr:rowOff>
    </xdr:from>
    <xdr:ext cx="378565" cy="259045"/>
    <xdr:sp macro="" textlink="">
      <xdr:nvSpPr>
        <xdr:cNvPr id="262" name="n_4mainValue【橋りょう・トンネル】&#10;一人当たり有形固定資産（償却資産）額">
          <a:extLst>
            <a:ext uri="{FF2B5EF4-FFF2-40B4-BE49-F238E27FC236}">
              <a16:creationId xmlns:a16="http://schemas.microsoft.com/office/drawing/2014/main" id="{33F49C93-D000-409A-BB77-8862B25D7428}"/>
            </a:ext>
          </a:extLst>
        </xdr:cNvPr>
        <xdr:cNvSpPr txBox="1"/>
      </xdr:nvSpPr>
      <xdr:spPr>
        <a:xfrm>
          <a:off x="6783017" y="11014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65BE769-40AB-4D1F-9137-813B535D1D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3D6B2F4-79D8-4FF2-9A51-62C1F488B5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51577CB-CF66-48F3-9FEC-2664FBE8CC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11A28C7-1385-4ECA-A5A8-EDD6EEC0D5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A063929-12B9-44D0-8011-E05FC86DDD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7EFC585-603B-4318-81FB-10F0CDE28E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BAC31F5-6B8F-4B78-91DF-ABF7EDA5DC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AC10752-7FDA-480A-A35A-BE5D75B8DC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5542C55-DB05-4E54-A5B6-C4CB6EB924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712F76B-2132-4DD2-9378-952B175FC6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3D1717F-E863-4DFF-8B3E-D788A73C3F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809DAC3-A58E-490A-8D02-09AB5AA1CCE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C460219-C4AB-4C3A-A0D7-3EED1B45379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3D49868-339F-4BCF-9CC8-6D66ED73FC1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2AE146-03E0-4185-84DB-D19B3C130AD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47CA37A-B8A1-4BA8-B2FB-F3BD0D9936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24DB7A08-BDE8-472C-9A06-83B0ECCBAE4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9B0B44E-9E4D-48EF-A6B3-192C17C52AA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651DC0F-84D6-4431-A8C6-808E4D2A9A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7809B52-9859-450E-8E23-C919040A9E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68C140C-5E1F-492A-9EA0-872B128FA4D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7024EF2-1653-4DDF-AC0D-F103C54BBF9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B65A8B85-0F97-481E-9405-6A15AB4BE6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ADEC1C5-5782-4E5B-A45B-8BAA3A1F71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121262E-C17D-4699-B05B-CBD2B0FDFC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840DE03-E46C-4211-850E-AFC4A5C2E2A6}"/>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C7A8DAF-7ABD-40A5-9159-B4EFB8AB0A7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3B84658-708C-4E72-9C2B-9973F67DE98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02FD252-A7FA-4EE4-B255-0C34A522911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4963BDB-7675-469A-B55E-DCD6A2CA65E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EFBF39E-64E3-4DC9-9342-D0019EED9DBF}"/>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7DA2D74E-1DB3-41EC-A12A-41EA19CCF923}"/>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DBCB0442-CD36-42A2-99B3-AB3E82B9D9FC}"/>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99A445AE-0B98-4BB8-BEA4-F99C78EBC879}"/>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27BCCDDB-601C-4CE4-B261-397B053F465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AECB3997-6FE9-42E9-92FE-7FA247BB8394}"/>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777557C-FC57-431D-BB10-2F3BCEFEE4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0A1EB41-6713-4853-BF90-32D80E8B6B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80DF882-3D92-42BB-A19A-FB4A73D22A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B9C530-0397-40EF-8B39-1003CCA56A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27B40A9-2326-4B95-B27C-E0376D190F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129358</xdr:rowOff>
    </xdr:from>
    <xdr:to>
      <xdr:col>24</xdr:col>
      <xdr:colOff>114300</xdr:colOff>
      <xdr:row>82</xdr:row>
      <xdr:rowOff>59508</xdr:rowOff>
    </xdr:to>
    <xdr:sp macro="" textlink="">
      <xdr:nvSpPr>
        <xdr:cNvPr id="304" name="楕円 303">
          <a:extLst>
            <a:ext uri="{FF2B5EF4-FFF2-40B4-BE49-F238E27FC236}">
              <a16:creationId xmlns:a16="http://schemas.microsoft.com/office/drawing/2014/main" id="{FBB06AE0-7F8C-4F6C-BADB-4F37D045499A}"/>
            </a:ext>
          </a:extLst>
        </xdr:cNvPr>
        <xdr:cNvSpPr/>
      </xdr:nvSpPr>
      <xdr:spPr>
        <a:xfrm>
          <a:off x="4584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152235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67D9E0D-D38C-4DD4-BBE7-4F8299A27637}"/>
            </a:ext>
          </a:extLst>
        </xdr:cNvPr>
        <xdr:cNvSpPr txBox="1"/>
      </xdr:nvSpPr>
      <xdr:spPr>
        <a:xfrm>
          <a:off x="4673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6" name="楕円 305">
          <a:extLst>
            <a:ext uri="{FF2B5EF4-FFF2-40B4-BE49-F238E27FC236}">
              <a16:creationId xmlns:a16="http://schemas.microsoft.com/office/drawing/2014/main" id="{17CE2071-81E2-4FB6-9D2A-C969B9F4D132}"/>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82</xdr:row>
      <xdr:rowOff>8708</xdr:rowOff>
    </xdr:to>
    <xdr:cxnSp macro="">
      <xdr:nvCxnSpPr>
        <xdr:cNvPr id="307" name="直線コネクタ 306">
          <a:extLst>
            <a:ext uri="{FF2B5EF4-FFF2-40B4-BE49-F238E27FC236}">
              <a16:creationId xmlns:a16="http://schemas.microsoft.com/office/drawing/2014/main" id="{3D84DF2E-FE51-4AA1-87A3-07F97738FE1D}"/>
            </a:ext>
          </a:extLst>
        </xdr:cNvPr>
        <xdr:cNvCxnSpPr/>
      </xdr:nvCxnSpPr>
      <xdr:spPr>
        <a:xfrm>
          <a:off x="3797300" y="1399413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308" name="楕円 307">
          <a:extLst>
            <a:ext uri="{FF2B5EF4-FFF2-40B4-BE49-F238E27FC236}">
              <a16:creationId xmlns:a16="http://schemas.microsoft.com/office/drawing/2014/main" id="{E1AF1F2E-28E1-47B6-874A-692DDFEC3C9A}"/>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106680</xdr:rowOff>
    </xdr:to>
    <xdr:cxnSp macro="">
      <xdr:nvCxnSpPr>
        <xdr:cNvPr id="309" name="直線コネクタ 308">
          <a:extLst>
            <a:ext uri="{FF2B5EF4-FFF2-40B4-BE49-F238E27FC236}">
              <a16:creationId xmlns:a16="http://schemas.microsoft.com/office/drawing/2014/main" id="{04D536AE-8B24-4797-BF31-E9481BEC905A}"/>
            </a:ext>
          </a:extLst>
        </xdr:cNvPr>
        <xdr:cNvCxnSpPr/>
      </xdr:nvCxnSpPr>
      <xdr:spPr>
        <a:xfrm>
          <a:off x="2908300" y="1392065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10" name="楕円 309">
          <a:extLst>
            <a:ext uri="{FF2B5EF4-FFF2-40B4-BE49-F238E27FC236}">
              <a16:creationId xmlns:a16="http://schemas.microsoft.com/office/drawing/2014/main" id="{CC1F26E1-9976-4218-97C6-9AFC70CB81F2}"/>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81</xdr:row>
      <xdr:rowOff>33201</xdr:rowOff>
    </xdr:to>
    <xdr:cxnSp macro="">
      <xdr:nvCxnSpPr>
        <xdr:cNvPr id="311" name="直線コネクタ 310">
          <a:extLst>
            <a:ext uri="{FF2B5EF4-FFF2-40B4-BE49-F238E27FC236}">
              <a16:creationId xmlns:a16="http://schemas.microsoft.com/office/drawing/2014/main" id="{8D845C9E-B2D8-437E-9A87-99E15A499720}"/>
            </a:ext>
          </a:extLst>
        </xdr:cNvPr>
        <xdr:cNvCxnSpPr/>
      </xdr:nvCxnSpPr>
      <xdr:spPr>
        <a:xfrm>
          <a:off x="2019300" y="1381125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xdr:rowOff>
    </xdr:from>
    <xdr:to>
      <xdr:col>6</xdr:col>
      <xdr:colOff>38100</xdr:colOff>
      <xdr:row>80</xdr:row>
      <xdr:rowOff>110127</xdr:rowOff>
    </xdr:to>
    <xdr:sp macro="" textlink="">
      <xdr:nvSpPr>
        <xdr:cNvPr id="312" name="楕円 311">
          <a:extLst>
            <a:ext uri="{FF2B5EF4-FFF2-40B4-BE49-F238E27FC236}">
              <a16:creationId xmlns:a16="http://schemas.microsoft.com/office/drawing/2014/main" id="{D83187B8-D1D8-4575-BBA7-B66A8A04F5B1}"/>
            </a:ext>
          </a:extLst>
        </xdr:cNvPr>
        <xdr:cNvSpPr/>
      </xdr:nvSpPr>
      <xdr:spPr>
        <a:xfrm>
          <a:off x="1079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59327</xdr:rowOff>
    </xdr:from>
    <xdr:to>
      <xdr:col>10</xdr:col>
      <xdr:colOff>114300</xdr:colOff>
      <xdr:row>80</xdr:row>
      <xdr:rowOff>95250</xdr:rowOff>
    </xdr:to>
    <xdr:cxnSp macro="">
      <xdr:nvCxnSpPr>
        <xdr:cNvPr id="313" name="直線コネクタ 312">
          <a:extLst>
            <a:ext uri="{FF2B5EF4-FFF2-40B4-BE49-F238E27FC236}">
              <a16:creationId xmlns:a16="http://schemas.microsoft.com/office/drawing/2014/main" id="{CC772D32-D450-4F2C-AE50-63425926DD48}"/>
            </a:ext>
          </a:extLst>
        </xdr:cNvPr>
        <xdr:cNvCxnSpPr/>
      </xdr:nvCxnSpPr>
      <xdr:spPr>
        <a:xfrm>
          <a:off x="1130300" y="137753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C1256A66-7F30-48DA-85BD-5567192221E6}"/>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3D90962D-E5C9-4B92-B7CF-6B9500DF3828}"/>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7BF1F216-4084-452D-8034-6E128884F590}"/>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7F28F681-4D4A-405F-A2B7-BDE2C8E1EC35}"/>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8" name="n_1mainValue【公営住宅】&#10;有形固定資産減価償却率">
          <a:extLst>
            <a:ext uri="{FF2B5EF4-FFF2-40B4-BE49-F238E27FC236}">
              <a16:creationId xmlns:a16="http://schemas.microsoft.com/office/drawing/2014/main" id="{B5D6296F-5718-4915-AB88-53E98C1ECE59}"/>
            </a:ext>
          </a:extLst>
        </xdr:cNvPr>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319" name="n_2mainValue【公営住宅】&#10;有形固定資産減価償却率">
          <a:extLst>
            <a:ext uri="{FF2B5EF4-FFF2-40B4-BE49-F238E27FC236}">
              <a16:creationId xmlns:a16="http://schemas.microsoft.com/office/drawing/2014/main" id="{2143F26A-90E1-48B8-891C-2D30EF9938D8}"/>
            </a:ext>
          </a:extLst>
        </xdr:cNvPr>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20" name="n_3mainValue【公営住宅】&#10;有形固定資産減価償却率">
          <a:extLst>
            <a:ext uri="{FF2B5EF4-FFF2-40B4-BE49-F238E27FC236}">
              <a16:creationId xmlns:a16="http://schemas.microsoft.com/office/drawing/2014/main" id="{073705DF-A1F6-40D1-9B4B-8EAC45C7DEB0}"/>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126654</xdr:rowOff>
    </xdr:from>
    <xdr:ext cx="405111" cy="259045"/>
    <xdr:sp macro="" textlink="">
      <xdr:nvSpPr>
        <xdr:cNvPr id="321" name="n_4mainValue【公営住宅】&#10;有形固定資産減価償却率">
          <a:extLst>
            <a:ext uri="{FF2B5EF4-FFF2-40B4-BE49-F238E27FC236}">
              <a16:creationId xmlns:a16="http://schemas.microsoft.com/office/drawing/2014/main" id="{3E705890-5030-4E87-A94C-5E0CF56C1E1C}"/>
            </a:ext>
          </a:extLst>
        </xdr:cNvPr>
        <xdr:cNvSpPr txBox="1"/>
      </xdr:nvSpPr>
      <xdr:spPr>
        <a:xfrm>
          <a:off x="927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6EF1FFC-E7D6-4291-A897-2291709EB3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0FD7C25-CBFC-4A3C-AA63-4731E9EB21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E791E13-8071-43A9-AB37-21DB83FA9A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256134B-C0AF-484A-835D-BFBC6638DE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D1AB3D3-EA7F-4DF0-A622-D13922F1CF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0B7F0BB-683B-4EF4-BC13-84A6A22DF3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8803105-6152-4F8F-8B8C-1D4A4A7F4A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67AD0D4-D909-40B9-8051-943296CF47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89B0EC3-68D0-42C2-B927-39C71F9AFD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CC51D9F-108F-4506-A4DD-A2FA59FBB41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D4DD5CC-C0BC-4A44-BED6-2E3ABF2987B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66DFF5D-5FC8-4694-A727-048E01D77A3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62CD44D-E57A-4F9D-ACE4-4E48627093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7E359B9E-38B7-4464-BAD8-C3FA15EC407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B0327CF-01A1-4290-8431-A202BC1FBD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E7EC61A-E0CB-458A-AC11-266D622E025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F72D9BC-ACBE-4E26-AF93-540F777473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1CB567BE-F95C-4550-90A2-2DA544427ED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F9511AA-4D62-4A89-BBB0-167DCAD878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F45CCEA-C94C-4ADC-B4C1-DACC75DB437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ACD1AC6-5D00-442B-9126-5A3E5EFA9E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5B7EFA4-A5E9-4028-8998-38CDD605599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7B37B69-0E68-4076-8D19-813B58D5A3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24D5B01D-A360-4166-AB87-9AC66B26F5AD}"/>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50F4104C-B605-490D-9303-1C57AA1BCF4E}"/>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E98348B9-6A50-4F5A-9A78-D23E730E9717}"/>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EA5E778-71A2-443F-9E9B-928FE86A415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552A0746-6B76-4AF5-886C-939985ED321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C24FBE34-1E34-4BE4-B263-C803FBC74EE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6299F5D-09EB-4F1E-9EAF-45F07A23A15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6FAA42D7-AF00-475A-98B7-362AB75BFA46}"/>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FC75E4A3-4DEE-4384-A2AE-50E1E860907A}"/>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47C34734-B38B-46E6-ABE8-2BE51057B4D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90F67B70-E135-4C16-AE55-CD19835AA37A}"/>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AA87F57-C14A-4327-9D10-6ED3996BC3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F5D43E0-3BA5-4CD3-AAE1-2AF1771F23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C16D8E-5D8C-4E79-BCEA-5D1997E990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17CD520-B5EE-4161-877A-CB4D95B5EA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943EE1E-46A6-484A-8FE5-6EF1D617E1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164236</xdr:rowOff>
    </xdr:from>
    <xdr:to>
      <xdr:col>55</xdr:col>
      <xdr:colOff>50800</xdr:colOff>
      <xdr:row>86</xdr:row>
      <xdr:rowOff>94386</xdr:rowOff>
    </xdr:to>
    <xdr:sp macro="" textlink="">
      <xdr:nvSpPr>
        <xdr:cNvPr id="361" name="楕円 360">
          <a:extLst>
            <a:ext uri="{FF2B5EF4-FFF2-40B4-BE49-F238E27FC236}">
              <a16:creationId xmlns:a16="http://schemas.microsoft.com/office/drawing/2014/main" id="{286E89B1-B455-4456-A2C5-570E77F8BDEE}"/>
            </a:ext>
          </a:extLst>
        </xdr:cNvPr>
        <xdr:cNvSpPr/>
      </xdr:nvSpPr>
      <xdr:spPr>
        <a:xfrm>
          <a:off x="10426700" y="147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79163</xdr:rowOff>
    </xdr:from>
    <xdr:ext cx="469744" cy="259045"/>
    <xdr:sp macro="" textlink="">
      <xdr:nvSpPr>
        <xdr:cNvPr id="362" name="【公営住宅】&#10;一人当たり面積該当値テキスト">
          <a:extLst>
            <a:ext uri="{FF2B5EF4-FFF2-40B4-BE49-F238E27FC236}">
              <a16:creationId xmlns:a16="http://schemas.microsoft.com/office/drawing/2014/main" id="{F2BD0BE4-22B2-46F0-B506-5EA47DC1C6DD}"/>
            </a:ext>
          </a:extLst>
        </xdr:cNvPr>
        <xdr:cNvSpPr txBox="1"/>
      </xdr:nvSpPr>
      <xdr:spPr>
        <a:xfrm>
          <a:off x="10515600" y="1465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165912</xdr:rowOff>
    </xdr:from>
    <xdr:to>
      <xdr:col>50</xdr:col>
      <xdr:colOff>165100</xdr:colOff>
      <xdr:row>86</xdr:row>
      <xdr:rowOff>96062</xdr:rowOff>
    </xdr:to>
    <xdr:sp macro="" textlink="">
      <xdr:nvSpPr>
        <xdr:cNvPr id="363" name="楕円 362">
          <a:extLst>
            <a:ext uri="{FF2B5EF4-FFF2-40B4-BE49-F238E27FC236}">
              <a16:creationId xmlns:a16="http://schemas.microsoft.com/office/drawing/2014/main" id="{9BD83A43-F20E-4730-9AB3-6B45BA441168}"/>
            </a:ext>
          </a:extLst>
        </xdr:cNvPr>
        <xdr:cNvSpPr/>
      </xdr:nvSpPr>
      <xdr:spPr>
        <a:xfrm>
          <a:off x="9588500" y="147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43586</xdr:rowOff>
    </xdr:from>
    <xdr:to>
      <xdr:col>55</xdr:col>
      <xdr:colOff>0</xdr:colOff>
      <xdr:row>86</xdr:row>
      <xdr:rowOff>45262</xdr:rowOff>
    </xdr:to>
    <xdr:cxnSp macro="">
      <xdr:nvCxnSpPr>
        <xdr:cNvPr id="364" name="直線コネクタ 363">
          <a:extLst>
            <a:ext uri="{FF2B5EF4-FFF2-40B4-BE49-F238E27FC236}">
              <a16:creationId xmlns:a16="http://schemas.microsoft.com/office/drawing/2014/main" id="{27C610AF-A533-426C-9A87-25F911EB8F83}"/>
            </a:ext>
          </a:extLst>
        </xdr:cNvPr>
        <xdr:cNvCxnSpPr/>
      </xdr:nvCxnSpPr>
      <xdr:spPr>
        <a:xfrm flipV="1">
          <a:off x="9639300" y="1478828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166408</xdr:rowOff>
    </xdr:from>
    <xdr:to>
      <xdr:col>46</xdr:col>
      <xdr:colOff>38100</xdr:colOff>
      <xdr:row>86</xdr:row>
      <xdr:rowOff>96558</xdr:rowOff>
    </xdr:to>
    <xdr:sp macro="" textlink="">
      <xdr:nvSpPr>
        <xdr:cNvPr id="365" name="楕円 364">
          <a:extLst>
            <a:ext uri="{FF2B5EF4-FFF2-40B4-BE49-F238E27FC236}">
              <a16:creationId xmlns:a16="http://schemas.microsoft.com/office/drawing/2014/main" id="{033A67EA-E951-4860-8A82-DCF38F960343}"/>
            </a:ext>
          </a:extLst>
        </xdr:cNvPr>
        <xdr:cNvSpPr/>
      </xdr:nvSpPr>
      <xdr:spPr>
        <a:xfrm>
          <a:off x="8699500" y="14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45262</xdr:rowOff>
    </xdr:from>
    <xdr:to>
      <xdr:col>50</xdr:col>
      <xdr:colOff>114300</xdr:colOff>
      <xdr:row>86</xdr:row>
      <xdr:rowOff>45758</xdr:rowOff>
    </xdr:to>
    <xdr:cxnSp macro="">
      <xdr:nvCxnSpPr>
        <xdr:cNvPr id="366" name="直線コネクタ 365">
          <a:extLst>
            <a:ext uri="{FF2B5EF4-FFF2-40B4-BE49-F238E27FC236}">
              <a16:creationId xmlns:a16="http://schemas.microsoft.com/office/drawing/2014/main" id="{251D015F-3C27-4CB6-8CB4-D533FEE3AB5E}"/>
            </a:ext>
          </a:extLst>
        </xdr:cNvPr>
        <xdr:cNvCxnSpPr/>
      </xdr:nvCxnSpPr>
      <xdr:spPr>
        <a:xfrm flipV="1">
          <a:off x="8750300" y="1478996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165760</xdr:rowOff>
    </xdr:from>
    <xdr:to>
      <xdr:col>41</xdr:col>
      <xdr:colOff>101600</xdr:colOff>
      <xdr:row>86</xdr:row>
      <xdr:rowOff>95910</xdr:rowOff>
    </xdr:to>
    <xdr:sp macro="" textlink="">
      <xdr:nvSpPr>
        <xdr:cNvPr id="367" name="楕円 366">
          <a:extLst>
            <a:ext uri="{FF2B5EF4-FFF2-40B4-BE49-F238E27FC236}">
              <a16:creationId xmlns:a16="http://schemas.microsoft.com/office/drawing/2014/main" id="{B967D11B-625B-44E7-9D03-56A74BB09B95}"/>
            </a:ext>
          </a:extLst>
        </xdr:cNvPr>
        <xdr:cNvSpPr/>
      </xdr:nvSpPr>
      <xdr:spPr>
        <a:xfrm>
          <a:off x="7810500" y="14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45110</xdr:rowOff>
    </xdr:from>
    <xdr:to>
      <xdr:col>45</xdr:col>
      <xdr:colOff>177800</xdr:colOff>
      <xdr:row>86</xdr:row>
      <xdr:rowOff>45758</xdr:rowOff>
    </xdr:to>
    <xdr:cxnSp macro="">
      <xdr:nvCxnSpPr>
        <xdr:cNvPr id="368" name="直線コネクタ 367">
          <a:extLst>
            <a:ext uri="{FF2B5EF4-FFF2-40B4-BE49-F238E27FC236}">
              <a16:creationId xmlns:a16="http://schemas.microsoft.com/office/drawing/2014/main" id="{758DE3DB-7B8C-4561-BB11-7D580C97E0BF}"/>
            </a:ext>
          </a:extLst>
        </xdr:cNvPr>
        <xdr:cNvCxnSpPr/>
      </xdr:nvCxnSpPr>
      <xdr:spPr>
        <a:xfrm>
          <a:off x="7861300" y="1478981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166866</xdr:rowOff>
    </xdr:from>
    <xdr:to>
      <xdr:col>36</xdr:col>
      <xdr:colOff>165100</xdr:colOff>
      <xdr:row>86</xdr:row>
      <xdr:rowOff>97016</xdr:rowOff>
    </xdr:to>
    <xdr:sp macro="" textlink="">
      <xdr:nvSpPr>
        <xdr:cNvPr id="369" name="楕円 368">
          <a:extLst>
            <a:ext uri="{FF2B5EF4-FFF2-40B4-BE49-F238E27FC236}">
              <a16:creationId xmlns:a16="http://schemas.microsoft.com/office/drawing/2014/main" id="{7F50BC20-62FB-46CF-9336-1474898F890C}"/>
            </a:ext>
          </a:extLst>
        </xdr:cNvPr>
        <xdr:cNvSpPr/>
      </xdr:nvSpPr>
      <xdr:spPr>
        <a:xfrm>
          <a:off x="6921500" y="147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45110</xdr:rowOff>
    </xdr:from>
    <xdr:to>
      <xdr:col>41</xdr:col>
      <xdr:colOff>50800</xdr:colOff>
      <xdr:row>86</xdr:row>
      <xdr:rowOff>46216</xdr:rowOff>
    </xdr:to>
    <xdr:cxnSp macro="">
      <xdr:nvCxnSpPr>
        <xdr:cNvPr id="370" name="直線コネクタ 369">
          <a:extLst>
            <a:ext uri="{FF2B5EF4-FFF2-40B4-BE49-F238E27FC236}">
              <a16:creationId xmlns:a16="http://schemas.microsoft.com/office/drawing/2014/main" id="{992A32BE-18A5-4D66-A926-E31225B26BFE}"/>
            </a:ext>
          </a:extLst>
        </xdr:cNvPr>
        <xdr:cNvCxnSpPr/>
      </xdr:nvCxnSpPr>
      <xdr:spPr>
        <a:xfrm flipV="1">
          <a:off x="6972300" y="14789810"/>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1DB13D2C-A0F8-4713-8271-E2C7DBEA2C85}"/>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55DB5DAF-FD65-4233-AD52-ECC5CF48424F}"/>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664EEEE5-90DD-4FA0-A719-89BD23658D1E}"/>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6D67EE37-888E-4322-A16D-AFEAEA8F4035}"/>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87189</xdr:rowOff>
    </xdr:from>
    <xdr:ext cx="469744" cy="259045"/>
    <xdr:sp macro="" textlink="">
      <xdr:nvSpPr>
        <xdr:cNvPr id="375" name="n_1mainValue【公営住宅】&#10;一人当たり面積">
          <a:extLst>
            <a:ext uri="{FF2B5EF4-FFF2-40B4-BE49-F238E27FC236}">
              <a16:creationId xmlns:a16="http://schemas.microsoft.com/office/drawing/2014/main" id="{00C29831-74EB-4E6E-9362-B4EC8FAE8D20}"/>
            </a:ext>
          </a:extLst>
        </xdr:cNvPr>
        <xdr:cNvSpPr txBox="1"/>
      </xdr:nvSpPr>
      <xdr:spPr>
        <a:xfrm>
          <a:off x="9391727" y="148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87685</xdr:rowOff>
    </xdr:from>
    <xdr:ext cx="469744" cy="259045"/>
    <xdr:sp macro="" textlink="">
      <xdr:nvSpPr>
        <xdr:cNvPr id="376" name="n_2mainValue【公営住宅】&#10;一人当たり面積">
          <a:extLst>
            <a:ext uri="{FF2B5EF4-FFF2-40B4-BE49-F238E27FC236}">
              <a16:creationId xmlns:a16="http://schemas.microsoft.com/office/drawing/2014/main" id="{07AFB0A5-C82F-4C62-81BB-CC6FB7806453}"/>
            </a:ext>
          </a:extLst>
        </xdr:cNvPr>
        <xdr:cNvSpPr txBox="1"/>
      </xdr:nvSpPr>
      <xdr:spPr>
        <a:xfrm>
          <a:off x="8515427" y="1483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87037</xdr:rowOff>
    </xdr:from>
    <xdr:ext cx="469744" cy="259045"/>
    <xdr:sp macro="" textlink="">
      <xdr:nvSpPr>
        <xdr:cNvPr id="377" name="n_3mainValue【公営住宅】&#10;一人当たり面積">
          <a:extLst>
            <a:ext uri="{FF2B5EF4-FFF2-40B4-BE49-F238E27FC236}">
              <a16:creationId xmlns:a16="http://schemas.microsoft.com/office/drawing/2014/main" id="{7F9E2A87-55C0-4BD0-92FC-89769D511519}"/>
            </a:ext>
          </a:extLst>
        </xdr:cNvPr>
        <xdr:cNvSpPr txBox="1"/>
      </xdr:nvSpPr>
      <xdr:spPr>
        <a:xfrm>
          <a:off x="7626427" y="148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88143</xdr:rowOff>
    </xdr:from>
    <xdr:ext cx="469744" cy="259045"/>
    <xdr:sp macro="" textlink="">
      <xdr:nvSpPr>
        <xdr:cNvPr id="378" name="n_4mainValue【公営住宅】&#10;一人当たり面積">
          <a:extLst>
            <a:ext uri="{FF2B5EF4-FFF2-40B4-BE49-F238E27FC236}">
              <a16:creationId xmlns:a16="http://schemas.microsoft.com/office/drawing/2014/main" id="{CC2F1C55-CDFD-4233-868B-314D523EEBC5}"/>
            </a:ext>
          </a:extLst>
        </xdr:cNvPr>
        <xdr:cNvSpPr txBox="1"/>
      </xdr:nvSpPr>
      <xdr:spPr>
        <a:xfrm>
          <a:off x="6737427" y="148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441A14A-DB13-470B-9DBB-CBB249A968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04C47A3-9653-41AE-8ECF-F0B15C0C66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716C006-795D-4282-8A47-E1DE8530C3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FAC6D03-E2FE-4B80-88A7-E91395133D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46C42AE-894F-4FE3-A6A0-0AAB6EFCCE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55FF35E-F647-49FA-B330-93EA60A0F1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4698518-3049-40CC-8AB9-7E99A548B34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7B259BD-0885-477D-B20C-F5BDA407D3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40315F73-15C8-49EA-A96E-962B940847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FB26B0D-316D-4A29-80A4-DB9909F804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79A4587-6698-419F-859C-AC24FBEDF9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FED49BA-A0C8-4600-81CC-B7C775858F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9803CBE-CD20-4821-8840-FB8EF9F3D77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20E16F2-8166-449E-8015-C3D1695F6B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DB1D04B-0783-4B85-A1DF-8EDFE62ABA4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A29AB69-7AF3-42D1-82B3-41716529FA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30F0B20-7AC8-4765-A0D2-60E54BC8A0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392295C-A644-43B5-944C-75DA896D31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364F4D2-DBAF-44AA-85BE-0A4DB1C638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65CDE01-58DB-4E5D-AD5F-009CD22F26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BD28B2C-3FEB-474F-852E-4967759F6F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DFE0010-B244-4E21-B1BA-40E42928DA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B86621B-3E7C-47A3-98BC-41F45F2591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42C09D0F-D2F8-4E54-8FAD-F58093E8F7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D015C22-FC1E-4776-AFD0-040ABA11D2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9D6068C-AE2F-42D4-8717-4E78C92E62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FC1DC24-D1F6-4F44-9DE9-FBC5CC61B3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981B30F7-9FDC-4E14-ACAF-5337747B1A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C38715FB-74B3-4A47-A5B3-39EAB1F716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EB41594-EFC3-4E97-97CF-36E875F2EE1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C023BC09-9770-46CC-90B1-A85E967A145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0CEF0D9-BAAE-418D-8FF3-8B97900EDAB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ECE06AAC-8FF1-4FCC-86CF-ED8C5CA1B8F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F3D25744-1838-4D9D-911F-0C20567D0A8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B0F89573-D927-41C8-9D85-B90FBDB66C9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E15A17C2-8218-44A5-BB5C-C7FA9A375AE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25A0DC9F-8452-40C3-B932-7F094BE0DCD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CBF5D3D-52A3-4AE8-BAE0-8A2B44E267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29283C3-DFD8-4BA7-8AF3-0F17DBFC3F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F34376D2-5B4B-4F64-83C3-244ECC91CC2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3D801076-4A5F-4F69-8DF3-999509495F1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8CC634E6-4C2E-4035-8459-EDED546F4E3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8EFA22E9-0956-42BF-B6EB-03898FAD0AD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BB4E8C26-F35E-487E-B70B-54F1EA09CD3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E7AE282-8A08-45B8-95E6-C567ABD8C7C6}"/>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FFF040EE-A247-49BC-9F91-8CE51908DB5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44D882E1-FD58-4D10-A5DA-4C2204470D0F}"/>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1AE27CB5-E37D-4170-B614-1C3DC424155B}"/>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7B79ED61-CEF2-41D9-A0BD-68EE2145F683}"/>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7B86EB3F-6A18-420A-8AF5-2EE94CDDA639}"/>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96AD6BC-A8C5-4DB1-BC83-4667F90D4E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980EA12-5DBF-4D8D-AC1C-7BC1281028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B078B03-F101-4356-8F28-872F62B6CB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ED5581E-6E12-4EF9-95FC-5C445817FE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269F8D6-A2A5-4AE4-8244-D148DF10093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4" name="楕円 433">
          <a:extLst>
            <a:ext uri="{FF2B5EF4-FFF2-40B4-BE49-F238E27FC236}">
              <a16:creationId xmlns:a16="http://schemas.microsoft.com/office/drawing/2014/main" id="{5F5D2086-D87F-41C0-B318-E3497B4176F5}"/>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76200</xdr:rowOff>
    </xdr:from>
    <xdr:to>
      <xdr:col>76</xdr:col>
      <xdr:colOff>165100</xdr:colOff>
      <xdr:row>41</xdr:row>
      <xdr:rowOff>6350</xdr:rowOff>
    </xdr:to>
    <xdr:sp macro="" textlink="">
      <xdr:nvSpPr>
        <xdr:cNvPr id="435" name="楕円 434">
          <a:extLst>
            <a:ext uri="{FF2B5EF4-FFF2-40B4-BE49-F238E27FC236}">
              <a16:creationId xmlns:a16="http://schemas.microsoft.com/office/drawing/2014/main" id="{8DBB08E9-73E1-4142-AD47-4C7B6ADF3FCC}"/>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6" name="直線コネクタ 435">
          <a:extLst>
            <a:ext uri="{FF2B5EF4-FFF2-40B4-BE49-F238E27FC236}">
              <a16:creationId xmlns:a16="http://schemas.microsoft.com/office/drawing/2014/main" id="{2741575E-473C-456C-B0CC-41F5404D8843}"/>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7" name="楕円 436">
          <a:extLst>
            <a:ext uri="{FF2B5EF4-FFF2-40B4-BE49-F238E27FC236}">
              <a16:creationId xmlns:a16="http://schemas.microsoft.com/office/drawing/2014/main" id="{BAB6EDF2-015B-45D3-9582-108025D4CB4B}"/>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8" name="直線コネクタ 437">
          <a:extLst>
            <a:ext uri="{FF2B5EF4-FFF2-40B4-BE49-F238E27FC236}">
              <a16:creationId xmlns:a16="http://schemas.microsoft.com/office/drawing/2014/main" id="{84AB3996-6440-4097-84E8-F83508C4B772}"/>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912E19A4-B9F1-42ED-978D-3759C3B138C8}"/>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6772C3E6-B33C-4DC0-A6A3-232A28AAADBD}"/>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17D53A07-BDFD-4393-97C0-CAEBA5453D98}"/>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E6286290-FC98-42DE-8E79-147A9C02ED01}"/>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3" name="n_1mainValue【認定こども園・幼稚園・保育所】&#10;有形固定資産減価償却率">
          <a:extLst>
            <a:ext uri="{FF2B5EF4-FFF2-40B4-BE49-F238E27FC236}">
              <a16:creationId xmlns:a16="http://schemas.microsoft.com/office/drawing/2014/main" id="{3EBB3F37-AAD8-4FB9-B117-1417299F88B3}"/>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4" name="n_2mainValue【認定こども園・幼稚園・保育所】&#10;有形固定資産減価償却率">
          <a:extLst>
            <a:ext uri="{FF2B5EF4-FFF2-40B4-BE49-F238E27FC236}">
              <a16:creationId xmlns:a16="http://schemas.microsoft.com/office/drawing/2014/main" id="{D4CA937D-7DE5-4401-9EC5-0EB6A2A0AE56}"/>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5" name="n_3mainValue【認定こども園・幼稚園・保育所】&#10;有形固定資産減価償却率">
          <a:extLst>
            <a:ext uri="{FF2B5EF4-FFF2-40B4-BE49-F238E27FC236}">
              <a16:creationId xmlns:a16="http://schemas.microsoft.com/office/drawing/2014/main" id="{49EABBA0-3C65-42C7-9740-AC74586D56CC}"/>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44E23B61-59FB-41EF-BFC5-DD3A40FDB3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602E5C74-4EDC-45B6-8A3C-B796C5468F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BD682637-01B5-4075-A113-2D9BE945B4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F0DE2514-EAE4-4A8A-BD75-6CB8301F66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8C55E96F-56CA-45FB-9F11-E871B3090A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5EE3BDD2-2F93-4BBB-A199-E131AD0551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AF485FE3-C736-4E5B-8E4F-76570C8327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E7819477-5031-458B-82DE-9A5871C81C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4B4904A0-2196-4245-A994-43D6F0DE08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B2946A5-E700-42B4-A3E9-35B531A621D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900C3BFF-F3BA-4911-80C0-B138FDB84EC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B40A69B9-CB74-4045-A5CB-92B5A9714C3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53C56EF1-2078-473F-A412-0B6FB3FEDCE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D08D6E7D-63A9-4095-94F0-2F3A9B2C8DD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1C39D88A-90E4-445E-8A7F-E48EC5ADE9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4DB36317-03C8-4563-B9FC-C2FAD593DF3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E06CA78F-BE61-4F8F-A4C7-E88CC93BED4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36C510BE-93FA-4EA1-B76D-10269EA3D0A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21F0D628-9816-4CF8-AA7D-647BC059E5D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9C0E969-7F9A-4A42-A6F3-64EE31B5F0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5D07DC6B-0A46-481D-AB74-3F56F46612A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7" name="直線コネクタ 466">
          <a:extLst>
            <a:ext uri="{FF2B5EF4-FFF2-40B4-BE49-F238E27FC236}">
              <a16:creationId xmlns:a16="http://schemas.microsoft.com/office/drawing/2014/main" id="{E523C36C-DC95-40AE-9C08-EB234E9537DE}"/>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99D72407-8D6F-4F32-8024-FDA56C661C15}"/>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9" name="直線コネクタ 468">
          <a:extLst>
            <a:ext uri="{FF2B5EF4-FFF2-40B4-BE49-F238E27FC236}">
              <a16:creationId xmlns:a16="http://schemas.microsoft.com/office/drawing/2014/main" id="{425A2483-111B-49D5-819F-F7E3D26AA29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D76A308C-BF80-4359-9A51-6E24727EC0F7}"/>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1" name="直線コネクタ 470">
          <a:extLst>
            <a:ext uri="{FF2B5EF4-FFF2-40B4-BE49-F238E27FC236}">
              <a16:creationId xmlns:a16="http://schemas.microsoft.com/office/drawing/2014/main" id="{AB528E4B-CBD4-4F5F-8A92-0EDFA52F5691}"/>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B018C01A-C4C3-45C7-9FE2-3D9377FBC533}"/>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3" name="フローチャート: 判断 472">
          <a:extLst>
            <a:ext uri="{FF2B5EF4-FFF2-40B4-BE49-F238E27FC236}">
              <a16:creationId xmlns:a16="http://schemas.microsoft.com/office/drawing/2014/main" id="{CBDFA625-470E-4DA7-90F7-DA1149DEFE2B}"/>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74" name="フローチャート: 判断 473">
          <a:extLst>
            <a:ext uri="{FF2B5EF4-FFF2-40B4-BE49-F238E27FC236}">
              <a16:creationId xmlns:a16="http://schemas.microsoft.com/office/drawing/2014/main" id="{B1F8250B-2C0F-40E6-A771-E3613D9E0CB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75" name="フローチャート: 判断 474">
          <a:extLst>
            <a:ext uri="{FF2B5EF4-FFF2-40B4-BE49-F238E27FC236}">
              <a16:creationId xmlns:a16="http://schemas.microsoft.com/office/drawing/2014/main" id="{C1105401-2EBA-4057-9688-0F65EF76BBB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6" name="フローチャート: 判断 475">
          <a:extLst>
            <a:ext uri="{FF2B5EF4-FFF2-40B4-BE49-F238E27FC236}">
              <a16:creationId xmlns:a16="http://schemas.microsoft.com/office/drawing/2014/main" id="{FBC068FC-E186-4D7F-9EE1-6E61AF843A4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7" name="フローチャート: 判断 476">
          <a:extLst>
            <a:ext uri="{FF2B5EF4-FFF2-40B4-BE49-F238E27FC236}">
              <a16:creationId xmlns:a16="http://schemas.microsoft.com/office/drawing/2014/main" id="{057FA584-A4F3-4B3B-A051-E19ECFE21DAB}"/>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90CFF4EE-7926-47B8-8141-68720CC81B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85B76301-7A5C-4B6C-9AC6-DC5A132E3A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8DF770F-0088-41B4-9ED2-1CDE58C87E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4B118D7-CA75-42D9-8B82-A05C4580AB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10D9169-05C5-4B8D-B480-DBA23C333C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39574</xdr:rowOff>
    </xdr:from>
    <xdr:to>
      <xdr:col>112</xdr:col>
      <xdr:colOff>38100</xdr:colOff>
      <xdr:row>39</xdr:row>
      <xdr:rowOff>141174</xdr:rowOff>
    </xdr:to>
    <xdr:sp macro="" textlink="">
      <xdr:nvSpPr>
        <xdr:cNvPr id="483" name="楕円 482">
          <a:extLst>
            <a:ext uri="{FF2B5EF4-FFF2-40B4-BE49-F238E27FC236}">
              <a16:creationId xmlns:a16="http://schemas.microsoft.com/office/drawing/2014/main" id="{13FFBDEB-71F7-4658-869F-3B3D9F4605F8}"/>
            </a:ext>
          </a:extLst>
        </xdr:cNvPr>
        <xdr:cNvSpPr/>
      </xdr:nvSpPr>
      <xdr:spPr>
        <a:xfrm>
          <a:off x="21272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42316</xdr:rowOff>
    </xdr:from>
    <xdr:to>
      <xdr:col>107</xdr:col>
      <xdr:colOff>101600</xdr:colOff>
      <xdr:row>39</xdr:row>
      <xdr:rowOff>143916</xdr:rowOff>
    </xdr:to>
    <xdr:sp macro="" textlink="">
      <xdr:nvSpPr>
        <xdr:cNvPr id="484" name="楕円 483">
          <a:extLst>
            <a:ext uri="{FF2B5EF4-FFF2-40B4-BE49-F238E27FC236}">
              <a16:creationId xmlns:a16="http://schemas.microsoft.com/office/drawing/2014/main" id="{EA7714C0-600F-44FC-AC1D-5756AC51772E}"/>
            </a:ext>
          </a:extLst>
        </xdr:cNvPr>
        <xdr:cNvSpPr/>
      </xdr:nvSpPr>
      <xdr:spPr>
        <a:xfrm>
          <a:off x="20383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90374</xdr:rowOff>
    </xdr:from>
    <xdr:to>
      <xdr:col>111</xdr:col>
      <xdr:colOff>177800</xdr:colOff>
      <xdr:row>39</xdr:row>
      <xdr:rowOff>93116</xdr:rowOff>
    </xdr:to>
    <xdr:cxnSp macro="">
      <xdr:nvCxnSpPr>
        <xdr:cNvPr id="485" name="直線コネクタ 484">
          <a:extLst>
            <a:ext uri="{FF2B5EF4-FFF2-40B4-BE49-F238E27FC236}">
              <a16:creationId xmlns:a16="http://schemas.microsoft.com/office/drawing/2014/main" id="{097F3B70-0B6E-4DC5-B7A8-AF0515EF6AFE}"/>
            </a:ext>
          </a:extLst>
        </xdr:cNvPr>
        <xdr:cNvCxnSpPr/>
      </xdr:nvCxnSpPr>
      <xdr:spPr>
        <a:xfrm flipV="1">
          <a:off x="20434300" y="677692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38659</xdr:rowOff>
    </xdr:from>
    <xdr:to>
      <xdr:col>102</xdr:col>
      <xdr:colOff>165100</xdr:colOff>
      <xdr:row>39</xdr:row>
      <xdr:rowOff>140259</xdr:rowOff>
    </xdr:to>
    <xdr:sp macro="" textlink="">
      <xdr:nvSpPr>
        <xdr:cNvPr id="486" name="楕円 485">
          <a:extLst>
            <a:ext uri="{FF2B5EF4-FFF2-40B4-BE49-F238E27FC236}">
              <a16:creationId xmlns:a16="http://schemas.microsoft.com/office/drawing/2014/main" id="{7B29FB7E-B60D-482B-9B16-16BB8B3AE6C0}"/>
            </a:ext>
          </a:extLst>
        </xdr:cNvPr>
        <xdr:cNvSpPr/>
      </xdr:nvSpPr>
      <xdr:spPr>
        <a:xfrm>
          <a:off x="19494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89459</xdr:rowOff>
    </xdr:from>
    <xdr:to>
      <xdr:col>107</xdr:col>
      <xdr:colOff>50800</xdr:colOff>
      <xdr:row>39</xdr:row>
      <xdr:rowOff>93116</xdr:rowOff>
    </xdr:to>
    <xdr:cxnSp macro="">
      <xdr:nvCxnSpPr>
        <xdr:cNvPr id="487" name="直線コネクタ 486">
          <a:extLst>
            <a:ext uri="{FF2B5EF4-FFF2-40B4-BE49-F238E27FC236}">
              <a16:creationId xmlns:a16="http://schemas.microsoft.com/office/drawing/2014/main" id="{20CCE7AC-E79F-49F1-82F5-0A396F720C1B}"/>
            </a:ext>
          </a:extLst>
        </xdr:cNvPr>
        <xdr:cNvCxnSpPr/>
      </xdr:nvCxnSpPr>
      <xdr:spPr>
        <a:xfrm>
          <a:off x="19545300" y="67760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44145</xdr:rowOff>
    </xdr:from>
    <xdr:to>
      <xdr:col>98</xdr:col>
      <xdr:colOff>38100</xdr:colOff>
      <xdr:row>39</xdr:row>
      <xdr:rowOff>145745</xdr:rowOff>
    </xdr:to>
    <xdr:sp macro="" textlink="">
      <xdr:nvSpPr>
        <xdr:cNvPr id="488" name="楕円 487">
          <a:extLst>
            <a:ext uri="{FF2B5EF4-FFF2-40B4-BE49-F238E27FC236}">
              <a16:creationId xmlns:a16="http://schemas.microsoft.com/office/drawing/2014/main" id="{D3E2EC9F-6077-4019-AD49-8D328D6213A5}"/>
            </a:ext>
          </a:extLst>
        </xdr:cNvPr>
        <xdr:cNvSpPr/>
      </xdr:nvSpPr>
      <xdr:spPr>
        <a:xfrm>
          <a:off x="18605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89459</xdr:rowOff>
    </xdr:from>
    <xdr:to>
      <xdr:col>102</xdr:col>
      <xdr:colOff>114300</xdr:colOff>
      <xdr:row>39</xdr:row>
      <xdr:rowOff>94945</xdr:rowOff>
    </xdr:to>
    <xdr:cxnSp macro="">
      <xdr:nvCxnSpPr>
        <xdr:cNvPr id="489" name="直線コネクタ 488">
          <a:extLst>
            <a:ext uri="{FF2B5EF4-FFF2-40B4-BE49-F238E27FC236}">
              <a16:creationId xmlns:a16="http://schemas.microsoft.com/office/drawing/2014/main" id="{24453BAD-F3EF-494F-B46B-4548BEEBD86C}"/>
            </a:ext>
          </a:extLst>
        </xdr:cNvPr>
        <xdr:cNvCxnSpPr/>
      </xdr:nvCxnSpPr>
      <xdr:spPr>
        <a:xfrm flipV="1">
          <a:off x="18656300" y="677600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0" name="n_1aveValue【認定こども園・幼稚園・保育所】&#10;一人当たり面積">
          <a:extLst>
            <a:ext uri="{FF2B5EF4-FFF2-40B4-BE49-F238E27FC236}">
              <a16:creationId xmlns:a16="http://schemas.microsoft.com/office/drawing/2014/main" id="{020BF975-3A32-465F-AE45-09EC40814D52}"/>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91" name="n_2aveValue【認定こども園・幼稚園・保育所】&#10;一人当たり面積">
          <a:extLst>
            <a:ext uri="{FF2B5EF4-FFF2-40B4-BE49-F238E27FC236}">
              <a16:creationId xmlns:a16="http://schemas.microsoft.com/office/drawing/2014/main" id="{1ED788D2-8365-497F-A1E7-4A811F3EB3B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492" name="n_3aveValue【認定こども園・幼稚園・保育所】&#10;一人当たり面積">
          <a:extLst>
            <a:ext uri="{FF2B5EF4-FFF2-40B4-BE49-F238E27FC236}">
              <a16:creationId xmlns:a16="http://schemas.microsoft.com/office/drawing/2014/main" id="{FE3A5441-B55F-498F-89AC-23218F3FA292}"/>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493" name="n_4aveValue【認定こども園・幼稚園・保育所】&#10;一人当たり面積">
          <a:extLst>
            <a:ext uri="{FF2B5EF4-FFF2-40B4-BE49-F238E27FC236}">
              <a16:creationId xmlns:a16="http://schemas.microsoft.com/office/drawing/2014/main" id="{F9F524C7-CCEB-4948-892C-86DD7F5C73AA}"/>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157701</xdr:rowOff>
    </xdr:from>
    <xdr:ext cx="469744" cy="259045"/>
    <xdr:sp macro="" textlink="">
      <xdr:nvSpPr>
        <xdr:cNvPr id="494" name="n_1mainValue【認定こども園・幼稚園・保育所】&#10;一人当たり面積">
          <a:extLst>
            <a:ext uri="{FF2B5EF4-FFF2-40B4-BE49-F238E27FC236}">
              <a16:creationId xmlns:a16="http://schemas.microsoft.com/office/drawing/2014/main" id="{21623DAA-C9F1-4B6F-A7D4-EAC915491084}"/>
            </a:ext>
          </a:extLst>
        </xdr:cNvPr>
        <xdr:cNvSpPr txBox="1"/>
      </xdr:nvSpPr>
      <xdr:spPr>
        <a:xfrm>
          <a:off x="210757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160443</xdr:rowOff>
    </xdr:from>
    <xdr:ext cx="469744" cy="259045"/>
    <xdr:sp macro="" textlink="">
      <xdr:nvSpPr>
        <xdr:cNvPr id="495" name="n_2mainValue【認定こども園・幼稚園・保育所】&#10;一人当たり面積">
          <a:extLst>
            <a:ext uri="{FF2B5EF4-FFF2-40B4-BE49-F238E27FC236}">
              <a16:creationId xmlns:a16="http://schemas.microsoft.com/office/drawing/2014/main" id="{F8A4D994-9935-41B2-ABFC-81133492D180}"/>
            </a:ext>
          </a:extLst>
        </xdr:cNvPr>
        <xdr:cNvSpPr txBox="1"/>
      </xdr:nvSpPr>
      <xdr:spPr>
        <a:xfrm>
          <a:off x="201994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156786</xdr:rowOff>
    </xdr:from>
    <xdr:ext cx="469744" cy="259045"/>
    <xdr:sp macro="" textlink="">
      <xdr:nvSpPr>
        <xdr:cNvPr id="496" name="n_3mainValue【認定こども園・幼稚園・保育所】&#10;一人当たり面積">
          <a:extLst>
            <a:ext uri="{FF2B5EF4-FFF2-40B4-BE49-F238E27FC236}">
              <a16:creationId xmlns:a16="http://schemas.microsoft.com/office/drawing/2014/main" id="{551BFD7A-8E6B-408D-82F3-E481821B8249}"/>
            </a:ext>
          </a:extLst>
        </xdr:cNvPr>
        <xdr:cNvSpPr txBox="1"/>
      </xdr:nvSpPr>
      <xdr:spPr>
        <a:xfrm>
          <a:off x="19310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162272</xdr:rowOff>
    </xdr:from>
    <xdr:ext cx="469744" cy="259045"/>
    <xdr:sp macro="" textlink="">
      <xdr:nvSpPr>
        <xdr:cNvPr id="497" name="n_4mainValue【認定こども園・幼稚園・保育所】&#10;一人当たり面積">
          <a:extLst>
            <a:ext uri="{FF2B5EF4-FFF2-40B4-BE49-F238E27FC236}">
              <a16:creationId xmlns:a16="http://schemas.microsoft.com/office/drawing/2014/main" id="{585A0903-B1CC-4211-A114-BB43E7C3EB4F}"/>
            </a:ext>
          </a:extLst>
        </xdr:cNvPr>
        <xdr:cNvSpPr txBox="1"/>
      </xdr:nvSpPr>
      <xdr:spPr>
        <a:xfrm>
          <a:off x="18421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EB016252-53BB-406C-897F-FD84E75973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630070CF-11B0-4217-A4E0-417C3117C7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35511FD0-56C0-4B8B-935E-49B8B74D17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AE6B867D-4686-4A76-87C2-BB228B5EDF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D9061E37-8143-418E-A073-567E079B05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B05113B3-2922-4DCA-810C-C4E0506C0C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27253833-B1AF-4F90-B8E5-95465590F0E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CC4D55-9BEF-46C3-83D4-EC8AE18095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619C8A3-0642-4AA8-8B6E-FF3141DB8E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A7026C5D-05F6-42E3-AA97-E8FAB91AB0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8C61E64C-811D-41E9-B15F-3782E43EA33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a:extLst>
            <a:ext uri="{FF2B5EF4-FFF2-40B4-BE49-F238E27FC236}">
              <a16:creationId xmlns:a16="http://schemas.microsoft.com/office/drawing/2014/main" id="{9CD3C86D-1A8F-44C8-AB31-B6A96D00724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93630281-9BB4-4E77-966F-3F703309AA6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a:extLst>
            <a:ext uri="{FF2B5EF4-FFF2-40B4-BE49-F238E27FC236}">
              <a16:creationId xmlns:a16="http://schemas.microsoft.com/office/drawing/2014/main" id="{CD8438C5-3671-487B-ABF7-92BFB6388C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a:extLst>
            <a:ext uri="{FF2B5EF4-FFF2-40B4-BE49-F238E27FC236}">
              <a16:creationId xmlns:a16="http://schemas.microsoft.com/office/drawing/2014/main" id="{0AAE6039-F59F-4BAC-B755-BC30A465BE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a:extLst>
            <a:ext uri="{FF2B5EF4-FFF2-40B4-BE49-F238E27FC236}">
              <a16:creationId xmlns:a16="http://schemas.microsoft.com/office/drawing/2014/main" id="{27C7F501-C9F9-4C85-8904-694285EDB9F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a:extLst>
            <a:ext uri="{FF2B5EF4-FFF2-40B4-BE49-F238E27FC236}">
              <a16:creationId xmlns:a16="http://schemas.microsoft.com/office/drawing/2014/main" id="{66F040FA-291D-4973-9155-145E0CD9AE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a:extLst>
            <a:ext uri="{FF2B5EF4-FFF2-40B4-BE49-F238E27FC236}">
              <a16:creationId xmlns:a16="http://schemas.microsoft.com/office/drawing/2014/main" id="{BCF84ECC-A145-4129-A4EC-102864A16C5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a:extLst>
            <a:ext uri="{FF2B5EF4-FFF2-40B4-BE49-F238E27FC236}">
              <a16:creationId xmlns:a16="http://schemas.microsoft.com/office/drawing/2014/main" id="{65CC0AB8-4A88-4D26-A1DE-F9B17572280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a:extLst>
            <a:ext uri="{FF2B5EF4-FFF2-40B4-BE49-F238E27FC236}">
              <a16:creationId xmlns:a16="http://schemas.microsoft.com/office/drawing/2014/main" id="{768411B7-7C2F-4F50-88FB-DC153C3FF58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a:extLst>
            <a:ext uri="{FF2B5EF4-FFF2-40B4-BE49-F238E27FC236}">
              <a16:creationId xmlns:a16="http://schemas.microsoft.com/office/drawing/2014/main" id="{1DDB1BCE-321E-49BA-B5E0-686A1B2F64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a:extLst>
            <a:ext uri="{FF2B5EF4-FFF2-40B4-BE49-F238E27FC236}">
              <a16:creationId xmlns:a16="http://schemas.microsoft.com/office/drawing/2014/main" id="{27FE131D-010E-4340-BDDD-25F820736E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a:extLst>
            <a:ext uri="{FF2B5EF4-FFF2-40B4-BE49-F238E27FC236}">
              <a16:creationId xmlns:a16="http://schemas.microsoft.com/office/drawing/2014/main" id="{E4C36A26-7EEB-4E7F-A73B-B2EBD31B8DA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71DEC888-16D8-486E-9AD5-EB2DE5DCA6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B1B134A0-12D9-4EE6-9E5F-CAEBA7C8E5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3" name="直線コネクタ 522">
          <a:extLst>
            <a:ext uri="{FF2B5EF4-FFF2-40B4-BE49-F238E27FC236}">
              <a16:creationId xmlns:a16="http://schemas.microsoft.com/office/drawing/2014/main" id="{7B2B5387-4522-4207-B52D-9CBAF89930E7}"/>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4" name="【学校施設】&#10;有形固定資産減価償却率最小値テキスト">
          <a:extLst>
            <a:ext uri="{FF2B5EF4-FFF2-40B4-BE49-F238E27FC236}">
              <a16:creationId xmlns:a16="http://schemas.microsoft.com/office/drawing/2014/main" id="{7E135BCA-E5D4-4577-89AF-AFEC2B0BA18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5" name="直線コネクタ 524">
          <a:extLst>
            <a:ext uri="{FF2B5EF4-FFF2-40B4-BE49-F238E27FC236}">
              <a16:creationId xmlns:a16="http://schemas.microsoft.com/office/drawing/2014/main" id="{C21C0059-A02F-4CAD-9148-900EF0A60FE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6" name="【学校施設】&#10;有形固定資産減価償却率最大値テキスト">
          <a:extLst>
            <a:ext uri="{FF2B5EF4-FFF2-40B4-BE49-F238E27FC236}">
              <a16:creationId xmlns:a16="http://schemas.microsoft.com/office/drawing/2014/main" id="{A293F9A3-0381-4CE6-911B-FC349E9DFDAA}"/>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7" name="直線コネクタ 526">
          <a:extLst>
            <a:ext uri="{FF2B5EF4-FFF2-40B4-BE49-F238E27FC236}">
              <a16:creationId xmlns:a16="http://schemas.microsoft.com/office/drawing/2014/main" id="{D43B7E87-672B-40DB-B266-B4609E3E607A}"/>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C4A41D8B-81A8-4545-A5AE-2A4F87FD647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9" name="フローチャート: 判断 528">
          <a:extLst>
            <a:ext uri="{FF2B5EF4-FFF2-40B4-BE49-F238E27FC236}">
              <a16:creationId xmlns:a16="http://schemas.microsoft.com/office/drawing/2014/main" id="{1E9E5009-F161-46DA-BAE0-84B61F57E0E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0" name="フローチャート: 判断 529">
          <a:extLst>
            <a:ext uri="{FF2B5EF4-FFF2-40B4-BE49-F238E27FC236}">
              <a16:creationId xmlns:a16="http://schemas.microsoft.com/office/drawing/2014/main" id="{605F997C-D1A7-4A1C-A0FB-78BD92E6F0CB}"/>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31" name="フローチャート: 判断 530">
          <a:extLst>
            <a:ext uri="{FF2B5EF4-FFF2-40B4-BE49-F238E27FC236}">
              <a16:creationId xmlns:a16="http://schemas.microsoft.com/office/drawing/2014/main" id="{710843BD-89AF-47E5-A3A9-DE511E26044C}"/>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32" name="フローチャート: 判断 531">
          <a:extLst>
            <a:ext uri="{FF2B5EF4-FFF2-40B4-BE49-F238E27FC236}">
              <a16:creationId xmlns:a16="http://schemas.microsoft.com/office/drawing/2014/main" id="{390A09CC-09F8-45A6-A6C0-F5775D279BE5}"/>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3" name="フローチャート: 判断 532">
          <a:extLst>
            <a:ext uri="{FF2B5EF4-FFF2-40B4-BE49-F238E27FC236}">
              <a16:creationId xmlns:a16="http://schemas.microsoft.com/office/drawing/2014/main" id="{6DDAB9E9-97C5-49D5-A594-7663B0B803FB}"/>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993BDE0-4F59-401F-9A7B-4F7F183758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51929EE6-B089-485A-9F5A-CDCAFBF5B9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510BA42-839C-4C25-B673-3A2739DD59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C170435-FD53-47D1-8846-4EFE99A76A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9F61BB3-FA7E-4CAE-AD7A-038737AB8BF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39" name="楕円 538">
          <a:extLst>
            <a:ext uri="{FF2B5EF4-FFF2-40B4-BE49-F238E27FC236}">
              <a16:creationId xmlns:a16="http://schemas.microsoft.com/office/drawing/2014/main" id="{9F500C15-D5C8-4037-8040-43DFB4AEFE74}"/>
            </a:ext>
          </a:extLst>
        </xdr:cNvPr>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79846</xdr:rowOff>
    </xdr:from>
    <xdr:ext cx="405111" cy="259045"/>
    <xdr:sp macro="" textlink="">
      <xdr:nvSpPr>
        <xdr:cNvPr id="540" name="【学校施設】&#10;有形固定資産減価償却率該当値テキスト">
          <a:extLst>
            <a:ext uri="{FF2B5EF4-FFF2-40B4-BE49-F238E27FC236}">
              <a16:creationId xmlns:a16="http://schemas.microsoft.com/office/drawing/2014/main" id="{1658BFEA-1EBB-4C63-87D5-63DA47D3C779}"/>
            </a:ext>
          </a:extLst>
        </xdr:cNvPr>
        <xdr:cNvSpPr txBox="1"/>
      </xdr:nvSpPr>
      <xdr:spPr>
        <a:xfrm>
          <a:off x="16357600" y="1019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541" name="楕円 540">
          <a:extLst>
            <a:ext uri="{FF2B5EF4-FFF2-40B4-BE49-F238E27FC236}">
              <a16:creationId xmlns:a16="http://schemas.microsoft.com/office/drawing/2014/main" id="{AFE6FA07-6637-4BB1-AB30-307B60600BFB}"/>
            </a:ext>
          </a:extLst>
        </xdr:cNvPr>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76744</xdr:rowOff>
    </xdr:from>
    <xdr:to>
      <xdr:col>85</xdr:col>
      <xdr:colOff>127000</xdr:colOff>
      <xdr:row>60</xdr:row>
      <xdr:rowOff>107769</xdr:rowOff>
    </xdr:to>
    <xdr:cxnSp macro="">
      <xdr:nvCxnSpPr>
        <xdr:cNvPr id="542" name="直線コネクタ 541">
          <a:extLst>
            <a:ext uri="{FF2B5EF4-FFF2-40B4-BE49-F238E27FC236}">
              <a16:creationId xmlns:a16="http://schemas.microsoft.com/office/drawing/2014/main" id="{C058B35A-8CB0-4649-A5B3-7C1000EB1374}"/>
            </a:ext>
          </a:extLst>
        </xdr:cNvPr>
        <xdr:cNvCxnSpPr/>
      </xdr:nvCxnSpPr>
      <xdr:spPr>
        <a:xfrm>
          <a:off x="15481300" y="103637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43" name="楕円 542">
          <a:extLst>
            <a:ext uri="{FF2B5EF4-FFF2-40B4-BE49-F238E27FC236}">
              <a16:creationId xmlns:a16="http://schemas.microsoft.com/office/drawing/2014/main" id="{E2C792BB-D890-4B8F-B976-6BD8073FAB94}"/>
            </a:ext>
          </a:extLst>
        </xdr:cNvPr>
        <xdr:cNvSpPr/>
      </xdr:nvSpPr>
      <xdr:spPr>
        <a:xfrm>
          <a:off x="1454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76744</xdr:rowOff>
    </xdr:to>
    <xdr:cxnSp macro="">
      <xdr:nvCxnSpPr>
        <xdr:cNvPr id="544" name="直線コネクタ 543">
          <a:extLst>
            <a:ext uri="{FF2B5EF4-FFF2-40B4-BE49-F238E27FC236}">
              <a16:creationId xmlns:a16="http://schemas.microsoft.com/office/drawing/2014/main" id="{86BA3E0D-4BD3-40BA-A2A7-F10566F63BBB}"/>
            </a:ext>
          </a:extLst>
        </xdr:cNvPr>
        <xdr:cNvCxnSpPr/>
      </xdr:nvCxnSpPr>
      <xdr:spPr>
        <a:xfrm>
          <a:off x="14592300" y="1033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45" name="楕円 544">
          <a:extLst>
            <a:ext uri="{FF2B5EF4-FFF2-40B4-BE49-F238E27FC236}">
              <a16:creationId xmlns:a16="http://schemas.microsoft.com/office/drawing/2014/main" id="{EBD8DFF7-7C4F-4F6C-9022-3F865CF4A979}"/>
            </a:ext>
          </a:extLst>
        </xdr:cNvPr>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44087</xdr:rowOff>
    </xdr:to>
    <xdr:cxnSp macro="">
      <xdr:nvCxnSpPr>
        <xdr:cNvPr id="546" name="直線コネクタ 545">
          <a:extLst>
            <a:ext uri="{FF2B5EF4-FFF2-40B4-BE49-F238E27FC236}">
              <a16:creationId xmlns:a16="http://schemas.microsoft.com/office/drawing/2014/main" id="{67097F41-33E0-40DA-A721-E3AC1FC92DA3}"/>
            </a:ext>
          </a:extLst>
        </xdr:cNvPr>
        <xdr:cNvCxnSpPr/>
      </xdr:nvCxnSpPr>
      <xdr:spPr>
        <a:xfrm>
          <a:off x="13703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47" name="楕円 546">
          <a:extLst>
            <a:ext uri="{FF2B5EF4-FFF2-40B4-BE49-F238E27FC236}">
              <a16:creationId xmlns:a16="http://schemas.microsoft.com/office/drawing/2014/main" id="{48C852BD-E0C8-4AED-9528-33DDB8945404}"/>
            </a:ext>
          </a:extLst>
        </xdr:cNvPr>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19594</xdr:rowOff>
    </xdr:to>
    <xdr:cxnSp macro="">
      <xdr:nvCxnSpPr>
        <xdr:cNvPr id="548" name="直線コネクタ 547">
          <a:extLst>
            <a:ext uri="{FF2B5EF4-FFF2-40B4-BE49-F238E27FC236}">
              <a16:creationId xmlns:a16="http://schemas.microsoft.com/office/drawing/2014/main" id="{C03C4B54-95AC-4A3D-8540-96F66D775852}"/>
            </a:ext>
          </a:extLst>
        </xdr:cNvPr>
        <xdr:cNvCxnSpPr/>
      </xdr:nvCxnSpPr>
      <xdr:spPr>
        <a:xfrm>
          <a:off x="12814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49" name="n_1aveValue【学校施設】&#10;有形固定資産減価償却率">
          <a:extLst>
            <a:ext uri="{FF2B5EF4-FFF2-40B4-BE49-F238E27FC236}">
              <a16:creationId xmlns:a16="http://schemas.microsoft.com/office/drawing/2014/main" id="{96660665-DC89-4F9C-8A91-5C24D54A84CC}"/>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50" name="n_2aveValue【学校施設】&#10;有形固定資産減価償却率">
          <a:extLst>
            <a:ext uri="{FF2B5EF4-FFF2-40B4-BE49-F238E27FC236}">
              <a16:creationId xmlns:a16="http://schemas.microsoft.com/office/drawing/2014/main" id="{37EA27C4-57F1-482E-88E6-599FD8E2E119}"/>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51" name="n_3aveValue【学校施設】&#10;有形固定資産減価償却率">
          <a:extLst>
            <a:ext uri="{FF2B5EF4-FFF2-40B4-BE49-F238E27FC236}">
              <a16:creationId xmlns:a16="http://schemas.microsoft.com/office/drawing/2014/main" id="{A4B9B817-96D3-4D31-B62D-5C081D173C6A}"/>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52" name="n_4aveValue【学校施設】&#10;有形固定資産減価償却率">
          <a:extLst>
            <a:ext uri="{FF2B5EF4-FFF2-40B4-BE49-F238E27FC236}">
              <a16:creationId xmlns:a16="http://schemas.microsoft.com/office/drawing/2014/main" id="{B7D3569C-3AE9-41AE-9ED7-D15DCC06F46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144071</xdr:rowOff>
    </xdr:from>
    <xdr:ext cx="405111" cy="259045"/>
    <xdr:sp macro="" textlink="">
      <xdr:nvSpPr>
        <xdr:cNvPr id="553" name="n_1mainValue【学校施設】&#10;有形固定資産減価償却率">
          <a:extLst>
            <a:ext uri="{FF2B5EF4-FFF2-40B4-BE49-F238E27FC236}">
              <a16:creationId xmlns:a16="http://schemas.microsoft.com/office/drawing/2014/main" id="{389BDD26-90F4-43FD-BDD6-128132B155B4}"/>
            </a:ext>
          </a:extLst>
        </xdr:cNvPr>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111414</xdr:rowOff>
    </xdr:from>
    <xdr:ext cx="405111" cy="259045"/>
    <xdr:sp macro="" textlink="">
      <xdr:nvSpPr>
        <xdr:cNvPr id="554" name="n_2mainValue【学校施設】&#10;有形固定資産減価償却率">
          <a:extLst>
            <a:ext uri="{FF2B5EF4-FFF2-40B4-BE49-F238E27FC236}">
              <a16:creationId xmlns:a16="http://schemas.microsoft.com/office/drawing/2014/main" id="{09F8180D-726F-4A78-AAF9-567E1FD5DFB7}"/>
            </a:ext>
          </a:extLst>
        </xdr:cNvPr>
        <xdr:cNvSpPr txBox="1"/>
      </xdr:nvSpPr>
      <xdr:spPr>
        <a:xfrm>
          <a:off x="14389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555" name="n_3mainValue【学校施設】&#10;有形固定資産減価償却率">
          <a:extLst>
            <a:ext uri="{FF2B5EF4-FFF2-40B4-BE49-F238E27FC236}">
              <a16:creationId xmlns:a16="http://schemas.microsoft.com/office/drawing/2014/main" id="{3F1D4EF7-2FAC-4C53-83E6-0BC7662AEAC8}"/>
            </a:ext>
          </a:extLst>
        </xdr:cNvPr>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47733</xdr:rowOff>
    </xdr:from>
    <xdr:ext cx="405111" cy="259045"/>
    <xdr:sp macro="" textlink="">
      <xdr:nvSpPr>
        <xdr:cNvPr id="556" name="n_4mainValue【学校施設】&#10;有形固定資産減価償却率">
          <a:extLst>
            <a:ext uri="{FF2B5EF4-FFF2-40B4-BE49-F238E27FC236}">
              <a16:creationId xmlns:a16="http://schemas.microsoft.com/office/drawing/2014/main" id="{C4CC3553-041A-4479-8B67-D89E02023E46}"/>
            </a:ext>
          </a:extLst>
        </xdr:cNvPr>
        <xdr:cNvSpPr txBox="1"/>
      </xdr:nvSpPr>
      <xdr:spPr>
        <a:xfrm>
          <a:off x="12611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E2FAA7B7-920A-4CFF-B7B2-29BEEC0FC8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6C1A2DC0-D0EA-46C6-94E2-DFDB8A24F1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C769491E-E651-4753-B122-8098DF12F9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7D3F5175-EB74-4DDF-B478-58D896F960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EC584A42-938E-4F75-9E77-DCC8DE13B6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13960D12-9C0D-41A7-8632-1A153E3F26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AAE571B9-E6E7-49AF-B9A7-0E6C42FADA7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E03C0E6E-9A95-4FE4-A20E-4B72B9417D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E6D76B0-CAE4-4BDB-AB21-714B6F3FB3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5489F67B-231E-477E-B3E6-D43BBD6E66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a:extLst>
            <a:ext uri="{FF2B5EF4-FFF2-40B4-BE49-F238E27FC236}">
              <a16:creationId xmlns:a16="http://schemas.microsoft.com/office/drawing/2014/main" id="{519CD112-EB49-4904-AFB0-890D964AFFC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a:extLst>
            <a:ext uri="{FF2B5EF4-FFF2-40B4-BE49-F238E27FC236}">
              <a16:creationId xmlns:a16="http://schemas.microsoft.com/office/drawing/2014/main" id="{A54DEEDF-6449-44D6-91DC-E1E45AA9CCC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a:extLst>
            <a:ext uri="{FF2B5EF4-FFF2-40B4-BE49-F238E27FC236}">
              <a16:creationId xmlns:a16="http://schemas.microsoft.com/office/drawing/2014/main" id="{7B6CB278-0034-4E39-A658-5C35A8EA6D9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0" name="テキスト ボックス 569">
          <a:extLst>
            <a:ext uri="{FF2B5EF4-FFF2-40B4-BE49-F238E27FC236}">
              <a16:creationId xmlns:a16="http://schemas.microsoft.com/office/drawing/2014/main" id="{EA4C557F-04C1-4D90-AD02-EDA50A09F114}"/>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a:extLst>
            <a:ext uri="{FF2B5EF4-FFF2-40B4-BE49-F238E27FC236}">
              <a16:creationId xmlns:a16="http://schemas.microsoft.com/office/drawing/2014/main" id="{23A1F965-C840-480A-8EE9-CE2060809D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2" name="テキスト ボックス 571">
          <a:extLst>
            <a:ext uri="{FF2B5EF4-FFF2-40B4-BE49-F238E27FC236}">
              <a16:creationId xmlns:a16="http://schemas.microsoft.com/office/drawing/2014/main" id="{CFA04E39-2B7F-4EE8-A653-3ED55D287DE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a:extLst>
            <a:ext uri="{FF2B5EF4-FFF2-40B4-BE49-F238E27FC236}">
              <a16:creationId xmlns:a16="http://schemas.microsoft.com/office/drawing/2014/main" id="{59B01D14-C0AC-4054-A646-A8A0C712F9D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4" name="テキスト ボックス 573">
          <a:extLst>
            <a:ext uri="{FF2B5EF4-FFF2-40B4-BE49-F238E27FC236}">
              <a16:creationId xmlns:a16="http://schemas.microsoft.com/office/drawing/2014/main" id="{46CC5382-8F9F-4503-8CB3-0A045CBC8D56}"/>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C12A8BB9-6492-44EF-B5CA-44948CFDBB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a:extLst>
            <a:ext uri="{FF2B5EF4-FFF2-40B4-BE49-F238E27FC236}">
              <a16:creationId xmlns:a16="http://schemas.microsoft.com/office/drawing/2014/main" id="{47AD77A4-4F9A-4D17-9011-303EB0B71CE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a:extLst>
            <a:ext uri="{FF2B5EF4-FFF2-40B4-BE49-F238E27FC236}">
              <a16:creationId xmlns:a16="http://schemas.microsoft.com/office/drawing/2014/main" id="{A825BDD3-9184-4EDE-8903-7CD815E2D68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8" name="直線コネクタ 577">
          <a:extLst>
            <a:ext uri="{FF2B5EF4-FFF2-40B4-BE49-F238E27FC236}">
              <a16:creationId xmlns:a16="http://schemas.microsoft.com/office/drawing/2014/main" id="{6DF598DC-38C3-4E6A-95E9-D874029986DF}"/>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79" name="【学校施設】&#10;一人当たり面積最小値テキスト">
          <a:extLst>
            <a:ext uri="{FF2B5EF4-FFF2-40B4-BE49-F238E27FC236}">
              <a16:creationId xmlns:a16="http://schemas.microsoft.com/office/drawing/2014/main" id="{6EAC8DEC-3BA1-42BC-BD2F-0A7E17055622}"/>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0" name="直線コネクタ 579">
          <a:extLst>
            <a:ext uri="{FF2B5EF4-FFF2-40B4-BE49-F238E27FC236}">
              <a16:creationId xmlns:a16="http://schemas.microsoft.com/office/drawing/2014/main" id="{D682047B-E64D-4EB7-990C-F253A27E6D1B}"/>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81" name="【学校施設】&#10;一人当たり面積最大値テキスト">
          <a:extLst>
            <a:ext uri="{FF2B5EF4-FFF2-40B4-BE49-F238E27FC236}">
              <a16:creationId xmlns:a16="http://schemas.microsoft.com/office/drawing/2014/main" id="{B63C0529-9012-4AE3-8C91-4E3A9329EA0F}"/>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82" name="直線コネクタ 581">
          <a:extLst>
            <a:ext uri="{FF2B5EF4-FFF2-40B4-BE49-F238E27FC236}">
              <a16:creationId xmlns:a16="http://schemas.microsoft.com/office/drawing/2014/main" id="{98885E3B-169D-4B71-B4EC-6779367735D2}"/>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83" name="【学校施設】&#10;一人当たり面積平均値テキスト">
          <a:extLst>
            <a:ext uri="{FF2B5EF4-FFF2-40B4-BE49-F238E27FC236}">
              <a16:creationId xmlns:a16="http://schemas.microsoft.com/office/drawing/2014/main" id="{42A65798-D723-431A-A3CE-3E19240B9D9B}"/>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84" name="フローチャート: 判断 583">
          <a:extLst>
            <a:ext uri="{FF2B5EF4-FFF2-40B4-BE49-F238E27FC236}">
              <a16:creationId xmlns:a16="http://schemas.microsoft.com/office/drawing/2014/main" id="{9E554875-F160-41E7-AD92-38A00A961659}"/>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5" name="フローチャート: 判断 584">
          <a:extLst>
            <a:ext uri="{FF2B5EF4-FFF2-40B4-BE49-F238E27FC236}">
              <a16:creationId xmlns:a16="http://schemas.microsoft.com/office/drawing/2014/main" id="{41AD7E8C-E30C-4B2F-9AD7-594613E9BC73}"/>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6" name="フローチャート: 判断 585">
          <a:extLst>
            <a:ext uri="{FF2B5EF4-FFF2-40B4-BE49-F238E27FC236}">
              <a16:creationId xmlns:a16="http://schemas.microsoft.com/office/drawing/2014/main" id="{A8AA6440-DF24-4CBF-8B33-19C3662E7007}"/>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7" name="フローチャート: 判断 586">
          <a:extLst>
            <a:ext uri="{FF2B5EF4-FFF2-40B4-BE49-F238E27FC236}">
              <a16:creationId xmlns:a16="http://schemas.microsoft.com/office/drawing/2014/main" id="{BC4B65F1-24D0-4B4F-883C-341410D61D44}"/>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8" name="フローチャート: 判断 587">
          <a:extLst>
            <a:ext uri="{FF2B5EF4-FFF2-40B4-BE49-F238E27FC236}">
              <a16:creationId xmlns:a16="http://schemas.microsoft.com/office/drawing/2014/main" id="{D707F614-35C1-43F9-84C1-A1C1C1495703}"/>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5ADD5980-38FA-4188-8A51-55DEA0DCBA4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61564455-3D78-4D06-9E35-497E9B8EB7C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2CFB29C-2D7B-4548-8CAC-277AAD7D86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35C9A60-7FD5-4560-8CB8-B1B2AD2842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C820898C-6C39-4902-8A6E-C8C0FAB268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99939</xdr:rowOff>
    </xdr:from>
    <xdr:to>
      <xdr:col>116</xdr:col>
      <xdr:colOff>114300</xdr:colOff>
      <xdr:row>59</xdr:row>
      <xdr:rowOff>30089</xdr:rowOff>
    </xdr:to>
    <xdr:sp macro="" textlink="">
      <xdr:nvSpPr>
        <xdr:cNvPr id="594" name="楕円 593">
          <a:extLst>
            <a:ext uri="{FF2B5EF4-FFF2-40B4-BE49-F238E27FC236}">
              <a16:creationId xmlns:a16="http://schemas.microsoft.com/office/drawing/2014/main" id="{04362371-5237-44EF-9873-A6DB532EA2DD}"/>
            </a:ext>
          </a:extLst>
        </xdr:cNvPr>
        <xdr:cNvSpPr/>
      </xdr:nvSpPr>
      <xdr:spPr>
        <a:xfrm>
          <a:off x="22110700" y="100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122816</xdr:rowOff>
    </xdr:from>
    <xdr:ext cx="534377" cy="259045"/>
    <xdr:sp macro="" textlink="">
      <xdr:nvSpPr>
        <xdr:cNvPr id="595" name="【学校施設】&#10;一人当たり面積該当値テキスト">
          <a:extLst>
            <a:ext uri="{FF2B5EF4-FFF2-40B4-BE49-F238E27FC236}">
              <a16:creationId xmlns:a16="http://schemas.microsoft.com/office/drawing/2014/main" id="{5BFA4546-E3BF-48BC-B6F1-10E9C69BEE81}"/>
            </a:ext>
          </a:extLst>
        </xdr:cNvPr>
        <xdr:cNvSpPr txBox="1"/>
      </xdr:nvSpPr>
      <xdr:spPr>
        <a:xfrm>
          <a:off x="22199600" y="98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120604</xdr:rowOff>
    </xdr:from>
    <xdr:to>
      <xdr:col>112</xdr:col>
      <xdr:colOff>38100</xdr:colOff>
      <xdr:row>59</xdr:row>
      <xdr:rowOff>50754</xdr:rowOff>
    </xdr:to>
    <xdr:sp macro="" textlink="">
      <xdr:nvSpPr>
        <xdr:cNvPr id="596" name="楕円 595">
          <a:extLst>
            <a:ext uri="{FF2B5EF4-FFF2-40B4-BE49-F238E27FC236}">
              <a16:creationId xmlns:a16="http://schemas.microsoft.com/office/drawing/2014/main" id="{A5F168AD-9693-4134-B9D0-4A26C40D2FDC}"/>
            </a:ext>
          </a:extLst>
        </xdr:cNvPr>
        <xdr:cNvSpPr/>
      </xdr:nvSpPr>
      <xdr:spPr>
        <a:xfrm>
          <a:off x="21272500" y="100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150739</xdr:rowOff>
    </xdr:from>
    <xdr:to>
      <xdr:col>116</xdr:col>
      <xdr:colOff>63500</xdr:colOff>
      <xdr:row>58</xdr:row>
      <xdr:rowOff>171404</xdr:rowOff>
    </xdr:to>
    <xdr:cxnSp macro="">
      <xdr:nvCxnSpPr>
        <xdr:cNvPr id="597" name="直線コネクタ 596">
          <a:extLst>
            <a:ext uri="{FF2B5EF4-FFF2-40B4-BE49-F238E27FC236}">
              <a16:creationId xmlns:a16="http://schemas.microsoft.com/office/drawing/2014/main" id="{A0344993-4705-4A6E-96E2-CD96C1E65477}"/>
            </a:ext>
          </a:extLst>
        </xdr:cNvPr>
        <xdr:cNvCxnSpPr/>
      </xdr:nvCxnSpPr>
      <xdr:spPr>
        <a:xfrm flipV="1">
          <a:off x="21323300" y="10094839"/>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126868</xdr:rowOff>
    </xdr:from>
    <xdr:to>
      <xdr:col>107</xdr:col>
      <xdr:colOff>101600</xdr:colOff>
      <xdr:row>59</xdr:row>
      <xdr:rowOff>57018</xdr:rowOff>
    </xdr:to>
    <xdr:sp macro="" textlink="">
      <xdr:nvSpPr>
        <xdr:cNvPr id="598" name="楕円 597">
          <a:extLst>
            <a:ext uri="{FF2B5EF4-FFF2-40B4-BE49-F238E27FC236}">
              <a16:creationId xmlns:a16="http://schemas.microsoft.com/office/drawing/2014/main" id="{3BE22489-9EE5-4BBF-B87F-059E275ACBAD}"/>
            </a:ext>
          </a:extLst>
        </xdr:cNvPr>
        <xdr:cNvSpPr/>
      </xdr:nvSpPr>
      <xdr:spPr>
        <a:xfrm>
          <a:off x="20383500" y="100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171404</xdr:rowOff>
    </xdr:from>
    <xdr:to>
      <xdr:col>111</xdr:col>
      <xdr:colOff>177800</xdr:colOff>
      <xdr:row>59</xdr:row>
      <xdr:rowOff>6218</xdr:rowOff>
    </xdr:to>
    <xdr:cxnSp macro="">
      <xdr:nvCxnSpPr>
        <xdr:cNvPr id="599" name="直線コネクタ 598">
          <a:extLst>
            <a:ext uri="{FF2B5EF4-FFF2-40B4-BE49-F238E27FC236}">
              <a16:creationId xmlns:a16="http://schemas.microsoft.com/office/drawing/2014/main" id="{9ED20866-59B9-4CB4-8B68-DC1CB836D6DD}"/>
            </a:ext>
          </a:extLst>
        </xdr:cNvPr>
        <xdr:cNvCxnSpPr/>
      </xdr:nvCxnSpPr>
      <xdr:spPr>
        <a:xfrm flipV="1">
          <a:off x="20434300" y="1011550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118730</xdr:rowOff>
    </xdr:from>
    <xdr:to>
      <xdr:col>102</xdr:col>
      <xdr:colOff>165100</xdr:colOff>
      <xdr:row>59</xdr:row>
      <xdr:rowOff>48880</xdr:rowOff>
    </xdr:to>
    <xdr:sp macro="" textlink="">
      <xdr:nvSpPr>
        <xdr:cNvPr id="600" name="楕円 599">
          <a:extLst>
            <a:ext uri="{FF2B5EF4-FFF2-40B4-BE49-F238E27FC236}">
              <a16:creationId xmlns:a16="http://schemas.microsoft.com/office/drawing/2014/main" id="{CF473FC5-7CDC-400F-B8C3-B0BFCAC3426A}"/>
            </a:ext>
          </a:extLst>
        </xdr:cNvPr>
        <xdr:cNvSpPr/>
      </xdr:nvSpPr>
      <xdr:spPr>
        <a:xfrm>
          <a:off x="19494500" y="100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169530</xdr:rowOff>
    </xdr:from>
    <xdr:to>
      <xdr:col>107</xdr:col>
      <xdr:colOff>50800</xdr:colOff>
      <xdr:row>59</xdr:row>
      <xdr:rowOff>6218</xdr:rowOff>
    </xdr:to>
    <xdr:cxnSp macro="">
      <xdr:nvCxnSpPr>
        <xdr:cNvPr id="601" name="直線コネクタ 600">
          <a:extLst>
            <a:ext uri="{FF2B5EF4-FFF2-40B4-BE49-F238E27FC236}">
              <a16:creationId xmlns:a16="http://schemas.microsoft.com/office/drawing/2014/main" id="{BDEAEBFA-06B8-4FE0-89F4-929E80F6004D}"/>
            </a:ext>
          </a:extLst>
        </xdr:cNvPr>
        <xdr:cNvCxnSpPr/>
      </xdr:nvCxnSpPr>
      <xdr:spPr>
        <a:xfrm>
          <a:off x="19545300" y="1011363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132218</xdr:rowOff>
    </xdr:from>
    <xdr:to>
      <xdr:col>98</xdr:col>
      <xdr:colOff>38100</xdr:colOff>
      <xdr:row>59</xdr:row>
      <xdr:rowOff>62368</xdr:rowOff>
    </xdr:to>
    <xdr:sp macro="" textlink="">
      <xdr:nvSpPr>
        <xdr:cNvPr id="602" name="楕円 601">
          <a:extLst>
            <a:ext uri="{FF2B5EF4-FFF2-40B4-BE49-F238E27FC236}">
              <a16:creationId xmlns:a16="http://schemas.microsoft.com/office/drawing/2014/main" id="{94F0EF87-269A-4465-B994-8AA1002B38FE}"/>
            </a:ext>
          </a:extLst>
        </xdr:cNvPr>
        <xdr:cNvSpPr/>
      </xdr:nvSpPr>
      <xdr:spPr>
        <a:xfrm>
          <a:off x="18605500" y="100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169530</xdr:rowOff>
    </xdr:from>
    <xdr:to>
      <xdr:col>102</xdr:col>
      <xdr:colOff>114300</xdr:colOff>
      <xdr:row>59</xdr:row>
      <xdr:rowOff>11568</xdr:rowOff>
    </xdr:to>
    <xdr:cxnSp macro="">
      <xdr:nvCxnSpPr>
        <xdr:cNvPr id="603" name="直線コネクタ 602">
          <a:extLst>
            <a:ext uri="{FF2B5EF4-FFF2-40B4-BE49-F238E27FC236}">
              <a16:creationId xmlns:a16="http://schemas.microsoft.com/office/drawing/2014/main" id="{29820C07-4C55-424E-B39B-2AD71B61BC44}"/>
            </a:ext>
          </a:extLst>
        </xdr:cNvPr>
        <xdr:cNvCxnSpPr/>
      </xdr:nvCxnSpPr>
      <xdr:spPr>
        <a:xfrm flipV="1">
          <a:off x="18656300" y="1011363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04" name="n_1aveValue【学校施設】&#10;一人当たり面積">
          <a:extLst>
            <a:ext uri="{FF2B5EF4-FFF2-40B4-BE49-F238E27FC236}">
              <a16:creationId xmlns:a16="http://schemas.microsoft.com/office/drawing/2014/main" id="{30D292B6-1405-4169-9C93-E9B021948089}"/>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05" name="n_2aveValue【学校施設】&#10;一人当たり面積">
          <a:extLst>
            <a:ext uri="{FF2B5EF4-FFF2-40B4-BE49-F238E27FC236}">
              <a16:creationId xmlns:a16="http://schemas.microsoft.com/office/drawing/2014/main" id="{D86D7F6E-2987-4987-A23A-87743B33828C}"/>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06" name="n_3aveValue【学校施設】&#10;一人当たり面積">
          <a:extLst>
            <a:ext uri="{FF2B5EF4-FFF2-40B4-BE49-F238E27FC236}">
              <a16:creationId xmlns:a16="http://schemas.microsoft.com/office/drawing/2014/main" id="{75F3A10E-CB85-42ED-BAFB-34FA357E6B44}"/>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07" name="n_4aveValue【学校施設】&#10;一人当たり面積">
          <a:extLst>
            <a:ext uri="{FF2B5EF4-FFF2-40B4-BE49-F238E27FC236}">
              <a16:creationId xmlns:a16="http://schemas.microsoft.com/office/drawing/2014/main" id="{1D370FD7-C7A8-4D11-9789-4A042FD52D56}"/>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67281</xdr:rowOff>
    </xdr:from>
    <xdr:ext cx="534377" cy="259045"/>
    <xdr:sp macro="" textlink="">
      <xdr:nvSpPr>
        <xdr:cNvPr id="608" name="n_1mainValue【学校施設】&#10;一人当たり面積">
          <a:extLst>
            <a:ext uri="{FF2B5EF4-FFF2-40B4-BE49-F238E27FC236}">
              <a16:creationId xmlns:a16="http://schemas.microsoft.com/office/drawing/2014/main" id="{FF58CE7B-CAB4-49BF-9DF5-77662C46ADA6}"/>
            </a:ext>
          </a:extLst>
        </xdr:cNvPr>
        <xdr:cNvSpPr txBox="1"/>
      </xdr:nvSpPr>
      <xdr:spPr>
        <a:xfrm>
          <a:off x="210434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73545</xdr:rowOff>
    </xdr:from>
    <xdr:ext cx="534377" cy="259045"/>
    <xdr:sp macro="" textlink="">
      <xdr:nvSpPr>
        <xdr:cNvPr id="609" name="n_2mainValue【学校施設】&#10;一人当たり面積">
          <a:extLst>
            <a:ext uri="{FF2B5EF4-FFF2-40B4-BE49-F238E27FC236}">
              <a16:creationId xmlns:a16="http://schemas.microsoft.com/office/drawing/2014/main" id="{9DA02231-489D-4D8B-8AB7-DFF4A40A88C9}"/>
            </a:ext>
          </a:extLst>
        </xdr:cNvPr>
        <xdr:cNvSpPr txBox="1"/>
      </xdr:nvSpPr>
      <xdr:spPr>
        <a:xfrm>
          <a:off x="20167111" y="98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65407</xdr:rowOff>
    </xdr:from>
    <xdr:ext cx="534377" cy="259045"/>
    <xdr:sp macro="" textlink="">
      <xdr:nvSpPr>
        <xdr:cNvPr id="610" name="n_3mainValue【学校施設】&#10;一人当たり面積">
          <a:extLst>
            <a:ext uri="{FF2B5EF4-FFF2-40B4-BE49-F238E27FC236}">
              <a16:creationId xmlns:a16="http://schemas.microsoft.com/office/drawing/2014/main" id="{1319FA04-5901-43EE-8590-78900FEC8E06}"/>
            </a:ext>
          </a:extLst>
        </xdr:cNvPr>
        <xdr:cNvSpPr txBox="1"/>
      </xdr:nvSpPr>
      <xdr:spPr>
        <a:xfrm>
          <a:off x="19278111" y="98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78895</xdr:rowOff>
    </xdr:from>
    <xdr:ext cx="534377" cy="259045"/>
    <xdr:sp macro="" textlink="">
      <xdr:nvSpPr>
        <xdr:cNvPr id="611" name="n_4mainValue【学校施設】&#10;一人当たり面積">
          <a:extLst>
            <a:ext uri="{FF2B5EF4-FFF2-40B4-BE49-F238E27FC236}">
              <a16:creationId xmlns:a16="http://schemas.microsoft.com/office/drawing/2014/main" id="{8CB7CA20-48DF-4728-92F5-9D48D370FDF6}"/>
            </a:ext>
          </a:extLst>
        </xdr:cNvPr>
        <xdr:cNvSpPr txBox="1"/>
      </xdr:nvSpPr>
      <xdr:spPr>
        <a:xfrm>
          <a:off x="18389111" y="985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07831400-06B2-423A-825D-517718AB31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54CEFB90-089F-48C0-8CFF-241329AFDF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E47B345D-CB84-4AFD-A2CE-925EED78D1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0757DC35-865C-4536-945E-EAC2A59FB4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5A0A90D4-DCB5-411E-BCA6-D5987B4C25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0B0BD660-3F46-4AA6-80BA-B00745FA1D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B48BD05F-60B3-49D3-B185-88317E03E2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B78E7BBF-BF33-4B93-A539-764A64B2B5D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5DB8E1AA-E075-4168-879D-B8D6CF9761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D15FA734-E6D2-43EB-8E67-D002B4F865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9EEF76F2-ED8B-4984-9A60-D2DDDB3479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263256DB-EA67-4E7C-8D87-D5030CA177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FE172F77-6EE0-4E78-9008-960FBF4496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D9CFBF81-D37E-414F-AA01-6D73028428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CE420F9-4C60-458B-BD1A-4C36018389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94E9AAA6-BC4E-4C40-AED1-902375E3F27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D64342D1-F017-4722-965F-1860CDEFB98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A76CC0CB-C9DE-45EF-95E2-C1B0D2AADA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77266B71-8105-4BC9-8C93-178ACC40B1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3494D8E0-D333-4024-9397-B4A6DCA800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7E2E0705-CC5E-48F4-BE1A-CCA0C81B43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3DE80CC1-7F7A-4B2E-9484-4B9E4FD6F2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D0878224-12D1-4D05-9D58-2E5F9BEABF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29DAFB39-355F-4A4A-B200-C8590BF884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C6FEC695-2519-405F-AB44-E23FA6EB2E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9FED49F6-14D0-435F-8A18-75683818DC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B4FA7FAF-A287-4FC7-95FD-455C7B8765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a:extLst>
            <a:ext uri="{FF2B5EF4-FFF2-40B4-BE49-F238E27FC236}">
              <a16:creationId xmlns:a16="http://schemas.microsoft.com/office/drawing/2014/main" id="{4D8A4548-918C-4BD7-8E4A-7A117381C20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3679A3EA-622C-4652-B959-F06EA5B9D30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a:extLst>
            <a:ext uri="{FF2B5EF4-FFF2-40B4-BE49-F238E27FC236}">
              <a16:creationId xmlns:a16="http://schemas.microsoft.com/office/drawing/2014/main" id="{1ACD7E11-BC5E-4179-BD9B-C0C31B8D551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a:extLst>
            <a:ext uri="{FF2B5EF4-FFF2-40B4-BE49-F238E27FC236}">
              <a16:creationId xmlns:a16="http://schemas.microsoft.com/office/drawing/2014/main" id="{6D45CE80-4579-4B10-9F27-B2F8F389ECD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a:extLst>
            <a:ext uri="{FF2B5EF4-FFF2-40B4-BE49-F238E27FC236}">
              <a16:creationId xmlns:a16="http://schemas.microsoft.com/office/drawing/2014/main" id="{FD689CDF-4067-4B5F-9652-CCA66D51260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a:extLst>
            <a:ext uri="{FF2B5EF4-FFF2-40B4-BE49-F238E27FC236}">
              <a16:creationId xmlns:a16="http://schemas.microsoft.com/office/drawing/2014/main" id="{6066AA8E-70A1-40B5-AE63-D5BB8F6BF7C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a:extLst>
            <a:ext uri="{FF2B5EF4-FFF2-40B4-BE49-F238E27FC236}">
              <a16:creationId xmlns:a16="http://schemas.microsoft.com/office/drawing/2014/main" id="{8CBFFD0E-84A2-4DEB-8AE4-739B6434EC3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a:extLst>
            <a:ext uri="{FF2B5EF4-FFF2-40B4-BE49-F238E27FC236}">
              <a16:creationId xmlns:a16="http://schemas.microsoft.com/office/drawing/2014/main" id="{4A2C527E-7683-4F5F-B0C2-870930F73D8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a:extLst>
            <a:ext uri="{FF2B5EF4-FFF2-40B4-BE49-F238E27FC236}">
              <a16:creationId xmlns:a16="http://schemas.microsoft.com/office/drawing/2014/main" id="{F777F866-EE17-4824-AC41-628894F7EA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8" name="テキスト ボックス 647">
          <a:extLst>
            <a:ext uri="{FF2B5EF4-FFF2-40B4-BE49-F238E27FC236}">
              <a16:creationId xmlns:a16="http://schemas.microsoft.com/office/drawing/2014/main" id="{00BBB77F-D4AB-4C53-8198-2C4B5CF7040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65A6C1F6-A183-4AA6-8F8E-C0857BDF1B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公民館】&#10;有形固定資産減価償却率グラフ枠">
          <a:extLst>
            <a:ext uri="{FF2B5EF4-FFF2-40B4-BE49-F238E27FC236}">
              <a16:creationId xmlns:a16="http://schemas.microsoft.com/office/drawing/2014/main" id="{A5B828FE-8830-4069-B766-51B1E856D2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1" name="直線コネクタ 650">
          <a:extLst>
            <a:ext uri="{FF2B5EF4-FFF2-40B4-BE49-F238E27FC236}">
              <a16:creationId xmlns:a16="http://schemas.microsoft.com/office/drawing/2014/main" id="{9A404B05-521E-43C3-8B8A-9A14D1BCAB6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2" name="【公民館】&#10;有形固定資産減価償却率最小値テキスト">
          <a:extLst>
            <a:ext uri="{FF2B5EF4-FFF2-40B4-BE49-F238E27FC236}">
              <a16:creationId xmlns:a16="http://schemas.microsoft.com/office/drawing/2014/main" id="{704E701F-2C88-4EDF-9DCD-DAEDFC02DFA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3" name="直線コネクタ 652">
          <a:extLst>
            <a:ext uri="{FF2B5EF4-FFF2-40B4-BE49-F238E27FC236}">
              <a16:creationId xmlns:a16="http://schemas.microsoft.com/office/drawing/2014/main" id="{33A3A0EF-EC7C-479D-B91A-14E215E7E8A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4" name="【公民館】&#10;有形固定資産減価償却率最大値テキスト">
          <a:extLst>
            <a:ext uri="{FF2B5EF4-FFF2-40B4-BE49-F238E27FC236}">
              <a16:creationId xmlns:a16="http://schemas.microsoft.com/office/drawing/2014/main" id="{B1458A42-7EBB-44A5-9366-865C48AE4E4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5" name="直線コネクタ 654">
          <a:extLst>
            <a:ext uri="{FF2B5EF4-FFF2-40B4-BE49-F238E27FC236}">
              <a16:creationId xmlns:a16="http://schemas.microsoft.com/office/drawing/2014/main" id="{49DDAFE3-748F-48B9-8CBA-A4BA87083A3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56" name="【公民館】&#10;有形固定資産減価償却率平均値テキスト">
          <a:extLst>
            <a:ext uri="{FF2B5EF4-FFF2-40B4-BE49-F238E27FC236}">
              <a16:creationId xmlns:a16="http://schemas.microsoft.com/office/drawing/2014/main" id="{8D432BB7-19CF-4507-B850-6A4AFF46F8E5}"/>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57" name="フローチャート: 判断 656">
          <a:extLst>
            <a:ext uri="{FF2B5EF4-FFF2-40B4-BE49-F238E27FC236}">
              <a16:creationId xmlns:a16="http://schemas.microsoft.com/office/drawing/2014/main" id="{A8FAFEE3-B367-4206-9BAD-68112D82F0AB}"/>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58" name="フローチャート: 判断 657">
          <a:extLst>
            <a:ext uri="{FF2B5EF4-FFF2-40B4-BE49-F238E27FC236}">
              <a16:creationId xmlns:a16="http://schemas.microsoft.com/office/drawing/2014/main" id="{5797CC7B-7551-4601-A3DC-2067E90BCDB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59" name="フローチャート: 判断 658">
          <a:extLst>
            <a:ext uri="{FF2B5EF4-FFF2-40B4-BE49-F238E27FC236}">
              <a16:creationId xmlns:a16="http://schemas.microsoft.com/office/drawing/2014/main" id="{547E76A8-2C8A-405B-ABFE-B65BB5128EB4}"/>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0" name="フローチャート: 判断 659">
          <a:extLst>
            <a:ext uri="{FF2B5EF4-FFF2-40B4-BE49-F238E27FC236}">
              <a16:creationId xmlns:a16="http://schemas.microsoft.com/office/drawing/2014/main" id="{C2E159AB-866D-4920-8C5E-7E5ED83A13EA}"/>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61" name="フローチャート: 判断 660">
          <a:extLst>
            <a:ext uri="{FF2B5EF4-FFF2-40B4-BE49-F238E27FC236}">
              <a16:creationId xmlns:a16="http://schemas.microsoft.com/office/drawing/2014/main" id="{6E36788C-0103-439C-8243-DF6660EA3157}"/>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C7EF6A22-0801-4F61-B299-174A405128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38AB8692-EC1C-4F31-9536-6D75DD59E7B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3A853B46-1BC3-4597-A8BC-F71B4961A5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12156F74-648C-473E-BD15-96B4736A02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CD885EB-5D41-4259-BD57-8704FC12B64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29211</xdr:rowOff>
    </xdr:from>
    <xdr:to>
      <xdr:col>85</xdr:col>
      <xdr:colOff>177800</xdr:colOff>
      <xdr:row>105</xdr:row>
      <xdr:rowOff>130811</xdr:rowOff>
    </xdr:to>
    <xdr:sp macro="" textlink="">
      <xdr:nvSpPr>
        <xdr:cNvPr id="667" name="楕円 666">
          <a:extLst>
            <a:ext uri="{FF2B5EF4-FFF2-40B4-BE49-F238E27FC236}">
              <a16:creationId xmlns:a16="http://schemas.microsoft.com/office/drawing/2014/main" id="{24DDDC5D-079D-4A46-B73A-998593BE9A6A}"/>
            </a:ext>
          </a:extLst>
        </xdr:cNvPr>
        <xdr:cNvSpPr/>
      </xdr:nvSpPr>
      <xdr:spPr>
        <a:xfrm>
          <a:off x="16268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7638</xdr:rowOff>
    </xdr:from>
    <xdr:ext cx="405111" cy="259045"/>
    <xdr:sp macro="" textlink="">
      <xdr:nvSpPr>
        <xdr:cNvPr id="668" name="【公民館】&#10;有形固定資産減価償却率該当値テキスト">
          <a:extLst>
            <a:ext uri="{FF2B5EF4-FFF2-40B4-BE49-F238E27FC236}">
              <a16:creationId xmlns:a16="http://schemas.microsoft.com/office/drawing/2014/main" id="{40448D6D-43F7-436F-B337-ED5768EB239D}"/>
            </a:ext>
          </a:extLst>
        </xdr:cNvPr>
        <xdr:cNvSpPr txBox="1"/>
      </xdr:nvSpPr>
      <xdr:spPr>
        <a:xfrm>
          <a:off x="16357600"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168911</xdr:rowOff>
    </xdr:from>
    <xdr:to>
      <xdr:col>81</xdr:col>
      <xdr:colOff>101600</xdr:colOff>
      <xdr:row>105</xdr:row>
      <xdr:rowOff>99061</xdr:rowOff>
    </xdr:to>
    <xdr:sp macro="" textlink="">
      <xdr:nvSpPr>
        <xdr:cNvPr id="669" name="楕円 668">
          <a:extLst>
            <a:ext uri="{FF2B5EF4-FFF2-40B4-BE49-F238E27FC236}">
              <a16:creationId xmlns:a16="http://schemas.microsoft.com/office/drawing/2014/main" id="{8BCA7F38-42DA-4818-A7FD-5640CB345292}"/>
            </a:ext>
          </a:extLst>
        </xdr:cNvPr>
        <xdr:cNvSpPr/>
      </xdr:nvSpPr>
      <xdr:spPr>
        <a:xfrm>
          <a:off x="15430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48261</xdr:rowOff>
    </xdr:from>
    <xdr:to>
      <xdr:col>85</xdr:col>
      <xdr:colOff>127000</xdr:colOff>
      <xdr:row>105</xdr:row>
      <xdr:rowOff>80011</xdr:rowOff>
    </xdr:to>
    <xdr:cxnSp macro="">
      <xdr:nvCxnSpPr>
        <xdr:cNvPr id="670" name="直線コネクタ 669">
          <a:extLst>
            <a:ext uri="{FF2B5EF4-FFF2-40B4-BE49-F238E27FC236}">
              <a16:creationId xmlns:a16="http://schemas.microsoft.com/office/drawing/2014/main" id="{2E95AED7-E416-495B-B4EC-5060291D0532}"/>
            </a:ext>
          </a:extLst>
        </xdr:cNvPr>
        <xdr:cNvCxnSpPr/>
      </xdr:nvCxnSpPr>
      <xdr:spPr>
        <a:xfrm>
          <a:off x="15481300" y="1805051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138430</xdr:rowOff>
    </xdr:from>
    <xdr:to>
      <xdr:col>76</xdr:col>
      <xdr:colOff>165100</xdr:colOff>
      <xdr:row>105</xdr:row>
      <xdr:rowOff>68580</xdr:rowOff>
    </xdr:to>
    <xdr:sp macro="" textlink="">
      <xdr:nvSpPr>
        <xdr:cNvPr id="671" name="楕円 670">
          <a:extLst>
            <a:ext uri="{FF2B5EF4-FFF2-40B4-BE49-F238E27FC236}">
              <a16:creationId xmlns:a16="http://schemas.microsoft.com/office/drawing/2014/main" id="{FCF02D71-A036-44A4-90A2-44F32396B8B5}"/>
            </a:ext>
          </a:extLst>
        </xdr:cNvPr>
        <xdr:cNvSpPr/>
      </xdr:nvSpPr>
      <xdr:spPr>
        <a:xfrm>
          <a:off x="145415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17780</xdr:rowOff>
    </xdr:from>
    <xdr:to>
      <xdr:col>81</xdr:col>
      <xdr:colOff>50800</xdr:colOff>
      <xdr:row>105</xdr:row>
      <xdr:rowOff>48261</xdr:rowOff>
    </xdr:to>
    <xdr:cxnSp macro="">
      <xdr:nvCxnSpPr>
        <xdr:cNvPr id="672" name="直線コネクタ 671">
          <a:extLst>
            <a:ext uri="{FF2B5EF4-FFF2-40B4-BE49-F238E27FC236}">
              <a16:creationId xmlns:a16="http://schemas.microsoft.com/office/drawing/2014/main" id="{AA36596D-11C2-41D0-939D-5ACDCACF5E00}"/>
            </a:ext>
          </a:extLst>
        </xdr:cNvPr>
        <xdr:cNvCxnSpPr/>
      </xdr:nvCxnSpPr>
      <xdr:spPr>
        <a:xfrm>
          <a:off x="14592300" y="18020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72389</xdr:rowOff>
    </xdr:from>
    <xdr:to>
      <xdr:col>72</xdr:col>
      <xdr:colOff>38100</xdr:colOff>
      <xdr:row>105</xdr:row>
      <xdr:rowOff>2539</xdr:rowOff>
    </xdr:to>
    <xdr:sp macro="" textlink="">
      <xdr:nvSpPr>
        <xdr:cNvPr id="673" name="楕円 672">
          <a:extLst>
            <a:ext uri="{FF2B5EF4-FFF2-40B4-BE49-F238E27FC236}">
              <a16:creationId xmlns:a16="http://schemas.microsoft.com/office/drawing/2014/main" id="{3763D744-9AB9-442B-8744-50F2C48C4057}"/>
            </a:ext>
          </a:extLst>
        </xdr:cNvPr>
        <xdr:cNvSpPr/>
      </xdr:nvSpPr>
      <xdr:spPr>
        <a:xfrm>
          <a:off x="13652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123189</xdr:rowOff>
    </xdr:from>
    <xdr:to>
      <xdr:col>76</xdr:col>
      <xdr:colOff>114300</xdr:colOff>
      <xdr:row>105</xdr:row>
      <xdr:rowOff>17780</xdr:rowOff>
    </xdr:to>
    <xdr:cxnSp macro="">
      <xdr:nvCxnSpPr>
        <xdr:cNvPr id="674" name="直線コネクタ 673">
          <a:extLst>
            <a:ext uri="{FF2B5EF4-FFF2-40B4-BE49-F238E27FC236}">
              <a16:creationId xmlns:a16="http://schemas.microsoft.com/office/drawing/2014/main" id="{31C9603A-152A-4009-9FAB-3D574740848C}"/>
            </a:ext>
          </a:extLst>
        </xdr:cNvPr>
        <xdr:cNvCxnSpPr/>
      </xdr:nvCxnSpPr>
      <xdr:spPr>
        <a:xfrm>
          <a:off x="13703300" y="17953989"/>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73661</xdr:rowOff>
    </xdr:from>
    <xdr:to>
      <xdr:col>67</xdr:col>
      <xdr:colOff>101600</xdr:colOff>
      <xdr:row>105</xdr:row>
      <xdr:rowOff>3811</xdr:rowOff>
    </xdr:to>
    <xdr:sp macro="" textlink="">
      <xdr:nvSpPr>
        <xdr:cNvPr id="675" name="楕円 674">
          <a:extLst>
            <a:ext uri="{FF2B5EF4-FFF2-40B4-BE49-F238E27FC236}">
              <a16:creationId xmlns:a16="http://schemas.microsoft.com/office/drawing/2014/main" id="{546C5423-2868-4A4F-A32D-AE86A6A3D52B}"/>
            </a:ext>
          </a:extLst>
        </xdr:cNvPr>
        <xdr:cNvSpPr/>
      </xdr:nvSpPr>
      <xdr:spPr>
        <a:xfrm>
          <a:off x="12763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123189</xdr:rowOff>
    </xdr:from>
    <xdr:to>
      <xdr:col>71</xdr:col>
      <xdr:colOff>177800</xdr:colOff>
      <xdr:row>104</xdr:row>
      <xdr:rowOff>124461</xdr:rowOff>
    </xdr:to>
    <xdr:cxnSp macro="">
      <xdr:nvCxnSpPr>
        <xdr:cNvPr id="676" name="直線コネクタ 675">
          <a:extLst>
            <a:ext uri="{FF2B5EF4-FFF2-40B4-BE49-F238E27FC236}">
              <a16:creationId xmlns:a16="http://schemas.microsoft.com/office/drawing/2014/main" id="{ECF3AFAB-BBFB-4E16-AB19-9F2678DA0D37}"/>
            </a:ext>
          </a:extLst>
        </xdr:cNvPr>
        <xdr:cNvCxnSpPr/>
      </xdr:nvCxnSpPr>
      <xdr:spPr>
        <a:xfrm flipV="1">
          <a:off x="12814300" y="179539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77" name="n_1aveValue【公民館】&#10;有形固定資産減価償却率">
          <a:extLst>
            <a:ext uri="{FF2B5EF4-FFF2-40B4-BE49-F238E27FC236}">
              <a16:creationId xmlns:a16="http://schemas.microsoft.com/office/drawing/2014/main" id="{08AB797E-40D8-493B-AD9A-B35B6BFB6686}"/>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78" name="n_2aveValue【公民館】&#10;有形固定資産減価償却率">
          <a:extLst>
            <a:ext uri="{FF2B5EF4-FFF2-40B4-BE49-F238E27FC236}">
              <a16:creationId xmlns:a16="http://schemas.microsoft.com/office/drawing/2014/main" id="{52579E44-F55E-426B-A867-E42F68E144D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79" name="n_3aveValue【公民館】&#10;有形固定資産減価償却率">
          <a:extLst>
            <a:ext uri="{FF2B5EF4-FFF2-40B4-BE49-F238E27FC236}">
              <a16:creationId xmlns:a16="http://schemas.microsoft.com/office/drawing/2014/main" id="{824BFCC3-01D3-45B7-90CB-DCF2999C1693}"/>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0" name="n_4aveValue【公民館】&#10;有形固定資産減価償却率">
          <a:extLst>
            <a:ext uri="{FF2B5EF4-FFF2-40B4-BE49-F238E27FC236}">
              <a16:creationId xmlns:a16="http://schemas.microsoft.com/office/drawing/2014/main" id="{C5C69815-04FD-4787-96B7-61F6C8762F13}"/>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90188</xdr:rowOff>
    </xdr:from>
    <xdr:ext cx="405111" cy="259045"/>
    <xdr:sp macro="" textlink="">
      <xdr:nvSpPr>
        <xdr:cNvPr id="681" name="n_1mainValue【公民館】&#10;有形固定資産減価償却率">
          <a:extLst>
            <a:ext uri="{FF2B5EF4-FFF2-40B4-BE49-F238E27FC236}">
              <a16:creationId xmlns:a16="http://schemas.microsoft.com/office/drawing/2014/main" id="{BBE39A4B-B7FB-4D6D-82DD-8BD1BC0FDCB0}"/>
            </a:ext>
          </a:extLst>
        </xdr:cNvPr>
        <xdr:cNvSpPr txBox="1"/>
      </xdr:nvSpPr>
      <xdr:spPr>
        <a:xfrm>
          <a:off x="152660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59707</xdr:rowOff>
    </xdr:from>
    <xdr:ext cx="405111" cy="259045"/>
    <xdr:sp macro="" textlink="">
      <xdr:nvSpPr>
        <xdr:cNvPr id="682" name="n_2mainValue【公民館】&#10;有形固定資産減価償却率">
          <a:extLst>
            <a:ext uri="{FF2B5EF4-FFF2-40B4-BE49-F238E27FC236}">
              <a16:creationId xmlns:a16="http://schemas.microsoft.com/office/drawing/2014/main" id="{7246EBFF-9A38-4527-ABF3-1F3D282199CF}"/>
            </a:ext>
          </a:extLst>
        </xdr:cNvPr>
        <xdr:cNvSpPr txBox="1"/>
      </xdr:nvSpPr>
      <xdr:spPr>
        <a:xfrm>
          <a:off x="14389744"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165116</xdr:rowOff>
    </xdr:from>
    <xdr:ext cx="405111" cy="259045"/>
    <xdr:sp macro="" textlink="">
      <xdr:nvSpPr>
        <xdr:cNvPr id="683" name="n_3mainValue【公民館】&#10;有形固定資産減価償却率">
          <a:extLst>
            <a:ext uri="{FF2B5EF4-FFF2-40B4-BE49-F238E27FC236}">
              <a16:creationId xmlns:a16="http://schemas.microsoft.com/office/drawing/2014/main" id="{86A6E9ED-6900-40C7-9EFB-A6BCD03E1864}"/>
            </a:ext>
          </a:extLst>
        </xdr:cNvPr>
        <xdr:cNvSpPr txBox="1"/>
      </xdr:nvSpPr>
      <xdr:spPr>
        <a:xfrm>
          <a:off x="135007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166388</xdr:rowOff>
    </xdr:from>
    <xdr:ext cx="405111" cy="259045"/>
    <xdr:sp macro="" textlink="">
      <xdr:nvSpPr>
        <xdr:cNvPr id="684" name="n_4mainValue【公民館】&#10;有形固定資産減価償却率">
          <a:extLst>
            <a:ext uri="{FF2B5EF4-FFF2-40B4-BE49-F238E27FC236}">
              <a16:creationId xmlns:a16="http://schemas.microsoft.com/office/drawing/2014/main" id="{B21B58AB-0D00-464B-82CA-06820F1F0596}"/>
            </a:ext>
          </a:extLst>
        </xdr:cNvPr>
        <xdr:cNvSpPr txBox="1"/>
      </xdr:nvSpPr>
      <xdr:spPr>
        <a:xfrm>
          <a:off x="12611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D40CEDD2-2823-4F8F-A767-D4E44306E2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B57DEFCD-188E-4195-8872-F731623998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52B3AA4E-8359-4CE3-9C36-B843301860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1CBD35F6-C799-484B-9297-838F810055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9A3BC1A7-A0ED-4218-879F-532895650A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5E9317FA-0C22-46BF-9CC7-430CEE3272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725E5A12-542C-4792-B772-AAD7DC9AE4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E3BBFA48-D77C-4DF9-88A7-A84C68346E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095FDBBF-E7BF-45FD-B12C-93C08BB45E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8082F659-DD71-4016-B2D9-BD7F99991A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5" name="直線コネクタ 694">
          <a:extLst>
            <a:ext uri="{FF2B5EF4-FFF2-40B4-BE49-F238E27FC236}">
              <a16:creationId xmlns:a16="http://schemas.microsoft.com/office/drawing/2014/main" id="{3837928C-464E-4B08-9B73-6C4B01D1EC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6" name="テキスト ボックス 695">
          <a:extLst>
            <a:ext uri="{FF2B5EF4-FFF2-40B4-BE49-F238E27FC236}">
              <a16:creationId xmlns:a16="http://schemas.microsoft.com/office/drawing/2014/main" id="{7F8FB834-1500-4065-A0DA-F25C5C31EF1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7" name="直線コネクタ 696">
          <a:extLst>
            <a:ext uri="{FF2B5EF4-FFF2-40B4-BE49-F238E27FC236}">
              <a16:creationId xmlns:a16="http://schemas.microsoft.com/office/drawing/2014/main" id="{A5838288-5FEB-4294-94E1-7525AA44076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8" name="テキスト ボックス 697">
          <a:extLst>
            <a:ext uri="{FF2B5EF4-FFF2-40B4-BE49-F238E27FC236}">
              <a16:creationId xmlns:a16="http://schemas.microsoft.com/office/drawing/2014/main" id="{2BEC9D5A-4E92-4525-AE87-5959A6082B5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9" name="直線コネクタ 698">
          <a:extLst>
            <a:ext uri="{FF2B5EF4-FFF2-40B4-BE49-F238E27FC236}">
              <a16:creationId xmlns:a16="http://schemas.microsoft.com/office/drawing/2014/main" id="{96FB1223-4640-4C93-9C37-10A31A8315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0" name="テキスト ボックス 699">
          <a:extLst>
            <a:ext uri="{FF2B5EF4-FFF2-40B4-BE49-F238E27FC236}">
              <a16:creationId xmlns:a16="http://schemas.microsoft.com/office/drawing/2014/main" id="{8DCA576B-6C9C-4D26-B0BF-91ADFF60043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1" name="直線コネクタ 700">
          <a:extLst>
            <a:ext uri="{FF2B5EF4-FFF2-40B4-BE49-F238E27FC236}">
              <a16:creationId xmlns:a16="http://schemas.microsoft.com/office/drawing/2014/main" id="{31E8CD92-17AB-491B-B9C6-828FAFC17A9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2" name="テキスト ボックス 701">
          <a:extLst>
            <a:ext uri="{FF2B5EF4-FFF2-40B4-BE49-F238E27FC236}">
              <a16:creationId xmlns:a16="http://schemas.microsoft.com/office/drawing/2014/main" id="{164AA58E-A89F-4A11-AD1A-E60953AAA86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3" name="直線コネクタ 702">
          <a:extLst>
            <a:ext uri="{FF2B5EF4-FFF2-40B4-BE49-F238E27FC236}">
              <a16:creationId xmlns:a16="http://schemas.microsoft.com/office/drawing/2014/main" id="{3D881D35-6EF9-457F-9D4E-0257B86E7B6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4" name="テキスト ボックス 703">
          <a:extLst>
            <a:ext uri="{FF2B5EF4-FFF2-40B4-BE49-F238E27FC236}">
              <a16:creationId xmlns:a16="http://schemas.microsoft.com/office/drawing/2014/main" id="{FCE280AD-FB82-4A13-A4F0-0D3307619A3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4174C4F1-7730-4BE3-AE43-CF3A1ED16A3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6" name="テキスト ボックス 705">
          <a:extLst>
            <a:ext uri="{FF2B5EF4-FFF2-40B4-BE49-F238E27FC236}">
              <a16:creationId xmlns:a16="http://schemas.microsoft.com/office/drawing/2014/main" id="{F17DEAA3-86DD-49BD-BC4E-C3FC57DC6C8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a:extLst>
            <a:ext uri="{FF2B5EF4-FFF2-40B4-BE49-F238E27FC236}">
              <a16:creationId xmlns:a16="http://schemas.microsoft.com/office/drawing/2014/main" id="{F7C2D263-1834-410A-8C0D-108367880BA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08" name="直線コネクタ 707">
          <a:extLst>
            <a:ext uri="{FF2B5EF4-FFF2-40B4-BE49-F238E27FC236}">
              <a16:creationId xmlns:a16="http://schemas.microsoft.com/office/drawing/2014/main" id="{18D59BF5-27D0-4359-AEC4-A786AF25A2ED}"/>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09" name="【公民館】&#10;一人当たり面積最小値テキスト">
          <a:extLst>
            <a:ext uri="{FF2B5EF4-FFF2-40B4-BE49-F238E27FC236}">
              <a16:creationId xmlns:a16="http://schemas.microsoft.com/office/drawing/2014/main" id="{6464E696-8466-4D8B-9344-05E2C38BC0AC}"/>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0" name="直線コネクタ 709">
          <a:extLst>
            <a:ext uri="{FF2B5EF4-FFF2-40B4-BE49-F238E27FC236}">
              <a16:creationId xmlns:a16="http://schemas.microsoft.com/office/drawing/2014/main" id="{E1879DB5-1944-421B-9E9D-5DB2455C410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11" name="【公民館】&#10;一人当たり面積最大値テキスト">
          <a:extLst>
            <a:ext uri="{FF2B5EF4-FFF2-40B4-BE49-F238E27FC236}">
              <a16:creationId xmlns:a16="http://schemas.microsoft.com/office/drawing/2014/main" id="{6BEE18FF-834B-4BB0-9975-BCFF3B222A0C}"/>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12" name="直線コネクタ 711">
          <a:extLst>
            <a:ext uri="{FF2B5EF4-FFF2-40B4-BE49-F238E27FC236}">
              <a16:creationId xmlns:a16="http://schemas.microsoft.com/office/drawing/2014/main" id="{8FDB0818-061E-4D3D-A565-37C0E0D3AFAF}"/>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3" name="【公民館】&#10;一人当たり面積平均値テキスト">
          <a:extLst>
            <a:ext uri="{FF2B5EF4-FFF2-40B4-BE49-F238E27FC236}">
              <a16:creationId xmlns:a16="http://schemas.microsoft.com/office/drawing/2014/main" id="{906D6727-C25B-455F-97DB-ED4107A2518F}"/>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4" name="フローチャート: 判断 713">
          <a:extLst>
            <a:ext uri="{FF2B5EF4-FFF2-40B4-BE49-F238E27FC236}">
              <a16:creationId xmlns:a16="http://schemas.microsoft.com/office/drawing/2014/main" id="{A04CCB1C-2681-4D85-BC8E-0B5E369FF2EC}"/>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5" name="フローチャート: 判断 714">
          <a:extLst>
            <a:ext uri="{FF2B5EF4-FFF2-40B4-BE49-F238E27FC236}">
              <a16:creationId xmlns:a16="http://schemas.microsoft.com/office/drawing/2014/main" id="{F4FDD04A-5FEC-4E87-B725-2C975F568639}"/>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6" name="フローチャート: 判断 715">
          <a:extLst>
            <a:ext uri="{FF2B5EF4-FFF2-40B4-BE49-F238E27FC236}">
              <a16:creationId xmlns:a16="http://schemas.microsoft.com/office/drawing/2014/main" id="{E9FDD520-E3B4-4B02-9FC7-520256CC8F06}"/>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17" name="フローチャート: 判断 716">
          <a:extLst>
            <a:ext uri="{FF2B5EF4-FFF2-40B4-BE49-F238E27FC236}">
              <a16:creationId xmlns:a16="http://schemas.microsoft.com/office/drawing/2014/main" id="{B84ECBB4-4C50-4EB6-A348-09FF4BF9BA2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18" name="フローチャート: 判断 717">
          <a:extLst>
            <a:ext uri="{FF2B5EF4-FFF2-40B4-BE49-F238E27FC236}">
              <a16:creationId xmlns:a16="http://schemas.microsoft.com/office/drawing/2014/main" id="{11C3B1A1-A3DE-4498-9C8C-0FFEA347CE86}"/>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13B193DD-02DD-4FF6-B4C9-A173D4E701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4273B17E-CFCE-4286-BB95-B6A62D94550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DD749562-26BF-4827-810B-08C0BB1C04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0FB1EB1-9B33-41C6-9A2C-132FF06771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7AA8EBF-C9D2-4A37-9145-43D8677981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50698</xdr:rowOff>
    </xdr:from>
    <xdr:to>
      <xdr:col>116</xdr:col>
      <xdr:colOff>114300</xdr:colOff>
      <xdr:row>106</xdr:row>
      <xdr:rowOff>152298</xdr:rowOff>
    </xdr:to>
    <xdr:sp macro="" textlink="">
      <xdr:nvSpPr>
        <xdr:cNvPr id="724" name="楕円 723">
          <a:extLst>
            <a:ext uri="{FF2B5EF4-FFF2-40B4-BE49-F238E27FC236}">
              <a16:creationId xmlns:a16="http://schemas.microsoft.com/office/drawing/2014/main" id="{FDFA468F-BE5E-47FA-9D43-9B3629953C0D}"/>
            </a:ext>
          </a:extLst>
        </xdr:cNvPr>
        <xdr:cNvSpPr/>
      </xdr:nvSpPr>
      <xdr:spPr>
        <a:xfrm>
          <a:off x="22110700" y="182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73575</xdr:rowOff>
    </xdr:from>
    <xdr:ext cx="469744" cy="259045"/>
    <xdr:sp macro="" textlink="">
      <xdr:nvSpPr>
        <xdr:cNvPr id="725" name="【公民館】&#10;一人当たり面積該当値テキスト">
          <a:extLst>
            <a:ext uri="{FF2B5EF4-FFF2-40B4-BE49-F238E27FC236}">
              <a16:creationId xmlns:a16="http://schemas.microsoft.com/office/drawing/2014/main" id="{6BD44BC9-689C-4304-B5D1-ECD635652F57}"/>
            </a:ext>
          </a:extLst>
        </xdr:cNvPr>
        <xdr:cNvSpPr txBox="1"/>
      </xdr:nvSpPr>
      <xdr:spPr>
        <a:xfrm>
          <a:off x="22199600" y="180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59995</xdr:rowOff>
    </xdr:from>
    <xdr:to>
      <xdr:col>112</xdr:col>
      <xdr:colOff>38100</xdr:colOff>
      <xdr:row>106</xdr:row>
      <xdr:rowOff>161595</xdr:rowOff>
    </xdr:to>
    <xdr:sp macro="" textlink="">
      <xdr:nvSpPr>
        <xdr:cNvPr id="726" name="楕円 725">
          <a:extLst>
            <a:ext uri="{FF2B5EF4-FFF2-40B4-BE49-F238E27FC236}">
              <a16:creationId xmlns:a16="http://schemas.microsoft.com/office/drawing/2014/main" id="{7FD8E020-D712-4196-93A9-326923762569}"/>
            </a:ext>
          </a:extLst>
        </xdr:cNvPr>
        <xdr:cNvSpPr/>
      </xdr:nvSpPr>
      <xdr:spPr>
        <a:xfrm>
          <a:off x="21272500" y="18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101498</xdr:rowOff>
    </xdr:from>
    <xdr:to>
      <xdr:col>116</xdr:col>
      <xdr:colOff>63500</xdr:colOff>
      <xdr:row>106</xdr:row>
      <xdr:rowOff>110795</xdr:rowOff>
    </xdr:to>
    <xdr:cxnSp macro="">
      <xdr:nvCxnSpPr>
        <xdr:cNvPr id="727" name="直線コネクタ 726">
          <a:extLst>
            <a:ext uri="{FF2B5EF4-FFF2-40B4-BE49-F238E27FC236}">
              <a16:creationId xmlns:a16="http://schemas.microsoft.com/office/drawing/2014/main" id="{C1C93789-B5EB-4BE9-849C-52CE49929EA8}"/>
            </a:ext>
          </a:extLst>
        </xdr:cNvPr>
        <xdr:cNvCxnSpPr/>
      </xdr:nvCxnSpPr>
      <xdr:spPr>
        <a:xfrm flipV="1">
          <a:off x="21323300" y="1827519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62815</xdr:rowOff>
    </xdr:from>
    <xdr:to>
      <xdr:col>107</xdr:col>
      <xdr:colOff>101600</xdr:colOff>
      <xdr:row>106</xdr:row>
      <xdr:rowOff>164415</xdr:rowOff>
    </xdr:to>
    <xdr:sp macro="" textlink="">
      <xdr:nvSpPr>
        <xdr:cNvPr id="728" name="楕円 727">
          <a:extLst>
            <a:ext uri="{FF2B5EF4-FFF2-40B4-BE49-F238E27FC236}">
              <a16:creationId xmlns:a16="http://schemas.microsoft.com/office/drawing/2014/main" id="{957032A0-7A4D-4B3F-92E9-EDF762226E8C}"/>
            </a:ext>
          </a:extLst>
        </xdr:cNvPr>
        <xdr:cNvSpPr/>
      </xdr:nvSpPr>
      <xdr:spPr>
        <a:xfrm>
          <a:off x="203835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110795</xdr:rowOff>
    </xdr:from>
    <xdr:to>
      <xdr:col>111</xdr:col>
      <xdr:colOff>177800</xdr:colOff>
      <xdr:row>106</xdr:row>
      <xdr:rowOff>113615</xdr:rowOff>
    </xdr:to>
    <xdr:cxnSp macro="">
      <xdr:nvCxnSpPr>
        <xdr:cNvPr id="729" name="直線コネクタ 728">
          <a:extLst>
            <a:ext uri="{FF2B5EF4-FFF2-40B4-BE49-F238E27FC236}">
              <a16:creationId xmlns:a16="http://schemas.microsoft.com/office/drawing/2014/main" id="{1E69CBB8-4C37-40CC-B8E8-3665E6AA3242}"/>
            </a:ext>
          </a:extLst>
        </xdr:cNvPr>
        <xdr:cNvCxnSpPr/>
      </xdr:nvCxnSpPr>
      <xdr:spPr>
        <a:xfrm flipV="1">
          <a:off x="20434300" y="1828449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59080</xdr:rowOff>
    </xdr:from>
    <xdr:to>
      <xdr:col>102</xdr:col>
      <xdr:colOff>165100</xdr:colOff>
      <xdr:row>106</xdr:row>
      <xdr:rowOff>160680</xdr:rowOff>
    </xdr:to>
    <xdr:sp macro="" textlink="">
      <xdr:nvSpPr>
        <xdr:cNvPr id="730" name="楕円 729">
          <a:extLst>
            <a:ext uri="{FF2B5EF4-FFF2-40B4-BE49-F238E27FC236}">
              <a16:creationId xmlns:a16="http://schemas.microsoft.com/office/drawing/2014/main" id="{9B41FB3A-13B6-4C1B-AB09-281452EA89E7}"/>
            </a:ext>
          </a:extLst>
        </xdr:cNvPr>
        <xdr:cNvSpPr/>
      </xdr:nvSpPr>
      <xdr:spPr>
        <a:xfrm>
          <a:off x="19494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109880</xdr:rowOff>
    </xdr:from>
    <xdr:to>
      <xdr:col>107</xdr:col>
      <xdr:colOff>50800</xdr:colOff>
      <xdr:row>106</xdr:row>
      <xdr:rowOff>113615</xdr:rowOff>
    </xdr:to>
    <xdr:cxnSp macro="">
      <xdr:nvCxnSpPr>
        <xdr:cNvPr id="731" name="直線コネクタ 730">
          <a:extLst>
            <a:ext uri="{FF2B5EF4-FFF2-40B4-BE49-F238E27FC236}">
              <a16:creationId xmlns:a16="http://schemas.microsoft.com/office/drawing/2014/main" id="{D0E1CDE5-0703-4662-A48D-91838F7AA906}"/>
            </a:ext>
          </a:extLst>
        </xdr:cNvPr>
        <xdr:cNvCxnSpPr/>
      </xdr:nvCxnSpPr>
      <xdr:spPr>
        <a:xfrm>
          <a:off x="19545300" y="18283580"/>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65024</xdr:rowOff>
    </xdr:from>
    <xdr:to>
      <xdr:col>98</xdr:col>
      <xdr:colOff>38100</xdr:colOff>
      <xdr:row>106</xdr:row>
      <xdr:rowOff>166624</xdr:rowOff>
    </xdr:to>
    <xdr:sp macro="" textlink="">
      <xdr:nvSpPr>
        <xdr:cNvPr id="732" name="楕円 731">
          <a:extLst>
            <a:ext uri="{FF2B5EF4-FFF2-40B4-BE49-F238E27FC236}">
              <a16:creationId xmlns:a16="http://schemas.microsoft.com/office/drawing/2014/main" id="{A47337C8-0018-4640-B341-45ED3B6A16F9}"/>
            </a:ext>
          </a:extLst>
        </xdr:cNvPr>
        <xdr:cNvSpPr/>
      </xdr:nvSpPr>
      <xdr:spPr>
        <a:xfrm>
          <a:off x="18605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109880</xdr:rowOff>
    </xdr:from>
    <xdr:to>
      <xdr:col>102</xdr:col>
      <xdr:colOff>114300</xdr:colOff>
      <xdr:row>106</xdr:row>
      <xdr:rowOff>115824</xdr:rowOff>
    </xdr:to>
    <xdr:cxnSp macro="">
      <xdr:nvCxnSpPr>
        <xdr:cNvPr id="733" name="直線コネクタ 732">
          <a:extLst>
            <a:ext uri="{FF2B5EF4-FFF2-40B4-BE49-F238E27FC236}">
              <a16:creationId xmlns:a16="http://schemas.microsoft.com/office/drawing/2014/main" id="{28F50B77-78E9-4FEA-B763-46DEF1045CE8}"/>
            </a:ext>
          </a:extLst>
        </xdr:cNvPr>
        <xdr:cNvCxnSpPr/>
      </xdr:nvCxnSpPr>
      <xdr:spPr>
        <a:xfrm flipV="1">
          <a:off x="18656300" y="182835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34" name="n_1aveValue【公民館】&#10;一人当たり面積">
          <a:extLst>
            <a:ext uri="{FF2B5EF4-FFF2-40B4-BE49-F238E27FC236}">
              <a16:creationId xmlns:a16="http://schemas.microsoft.com/office/drawing/2014/main" id="{A7033E8E-89A9-4D0C-8B09-F72139CF8898}"/>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35" name="n_2aveValue【公民館】&#10;一人当たり面積">
          <a:extLst>
            <a:ext uri="{FF2B5EF4-FFF2-40B4-BE49-F238E27FC236}">
              <a16:creationId xmlns:a16="http://schemas.microsoft.com/office/drawing/2014/main" id="{DCF703CC-16A5-4EDB-B6E3-67F190F51DF7}"/>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36" name="n_3aveValue【公民館】&#10;一人当たり面積">
          <a:extLst>
            <a:ext uri="{FF2B5EF4-FFF2-40B4-BE49-F238E27FC236}">
              <a16:creationId xmlns:a16="http://schemas.microsoft.com/office/drawing/2014/main" id="{FB725F1A-7680-4E2F-84AB-02C52DB71164}"/>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37" name="n_4aveValue【公民館】&#10;一人当たり面積">
          <a:extLst>
            <a:ext uri="{FF2B5EF4-FFF2-40B4-BE49-F238E27FC236}">
              <a16:creationId xmlns:a16="http://schemas.microsoft.com/office/drawing/2014/main" id="{38CE69DE-C3DF-4FAA-89BB-9D69336B6601}"/>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6672</xdr:rowOff>
    </xdr:from>
    <xdr:ext cx="469744" cy="259045"/>
    <xdr:sp macro="" textlink="">
      <xdr:nvSpPr>
        <xdr:cNvPr id="738" name="n_1mainValue【公民館】&#10;一人当たり面積">
          <a:extLst>
            <a:ext uri="{FF2B5EF4-FFF2-40B4-BE49-F238E27FC236}">
              <a16:creationId xmlns:a16="http://schemas.microsoft.com/office/drawing/2014/main" id="{C093EBFD-ECD7-45F8-AC46-A0B8CF097061}"/>
            </a:ext>
          </a:extLst>
        </xdr:cNvPr>
        <xdr:cNvSpPr txBox="1"/>
      </xdr:nvSpPr>
      <xdr:spPr>
        <a:xfrm>
          <a:off x="21075727" y="180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9492</xdr:rowOff>
    </xdr:from>
    <xdr:ext cx="469744" cy="259045"/>
    <xdr:sp macro="" textlink="">
      <xdr:nvSpPr>
        <xdr:cNvPr id="739" name="n_2mainValue【公民館】&#10;一人当たり面積">
          <a:extLst>
            <a:ext uri="{FF2B5EF4-FFF2-40B4-BE49-F238E27FC236}">
              <a16:creationId xmlns:a16="http://schemas.microsoft.com/office/drawing/2014/main" id="{38FD1015-1B3F-4F6D-A560-062035018570}"/>
            </a:ext>
          </a:extLst>
        </xdr:cNvPr>
        <xdr:cNvSpPr txBox="1"/>
      </xdr:nvSpPr>
      <xdr:spPr>
        <a:xfrm>
          <a:off x="20199427" y="1801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5757</xdr:rowOff>
    </xdr:from>
    <xdr:ext cx="469744" cy="259045"/>
    <xdr:sp macro="" textlink="">
      <xdr:nvSpPr>
        <xdr:cNvPr id="740" name="n_3mainValue【公民館】&#10;一人当たり面積">
          <a:extLst>
            <a:ext uri="{FF2B5EF4-FFF2-40B4-BE49-F238E27FC236}">
              <a16:creationId xmlns:a16="http://schemas.microsoft.com/office/drawing/2014/main" id="{905844B0-438A-41BF-9D95-1FE41FBA4810}"/>
            </a:ext>
          </a:extLst>
        </xdr:cNvPr>
        <xdr:cNvSpPr txBox="1"/>
      </xdr:nvSpPr>
      <xdr:spPr>
        <a:xfrm>
          <a:off x="193104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11701</xdr:rowOff>
    </xdr:from>
    <xdr:ext cx="469744" cy="259045"/>
    <xdr:sp macro="" textlink="">
      <xdr:nvSpPr>
        <xdr:cNvPr id="741" name="n_4mainValue【公民館】&#10;一人当たり面積">
          <a:extLst>
            <a:ext uri="{FF2B5EF4-FFF2-40B4-BE49-F238E27FC236}">
              <a16:creationId xmlns:a16="http://schemas.microsoft.com/office/drawing/2014/main" id="{F15F8290-CFD6-4D11-BD4F-7B771813AE31}"/>
            </a:ext>
          </a:extLst>
        </xdr:cNvPr>
        <xdr:cNvSpPr txBox="1"/>
      </xdr:nvSpPr>
      <xdr:spPr>
        <a:xfrm>
          <a:off x="184214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9932CE56-FD0F-4F5D-8F6D-F9DAF8E370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62D51CD4-33E9-49E8-899A-0588FAD39A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C7549A2C-3F51-4DBD-A0C1-D0CAAC0EF1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6CBDFC-72B2-4F1E-9949-652F7605BA0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BF2B75-5BD2-4BD6-8670-C18322E0E3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34093F-A2B5-475E-92A4-5D63D2F1FE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92AC99-4EEC-4AC2-AC54-5679BF0FF9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7D5200-F216-4AA9-9B0D-AD30979774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3F3A44-7D16-4556-B094-C6847338B1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3064A2-A17B-4C24-9544-3782907BEC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1E29DE-B867-4A45-AEAC-020FA19B1A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02E41C-C7D9-459F-B710-DC4A272DFF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964126-AF0C-4796-97FD-FDEF74B3A2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3FDB5B-9CA2-43CB-B185-D01880FAAA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D2FB19-99AF-4D92-B468-1F25670A95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7ECD4E-AB39-4401-8AC2-25DDBE8459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30CCC3-DB1B-4646-BC76-05CF383AD9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6EBA9E-CB87-43DA-8E9B-09F076A928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0000E9-7F23-42B8-B16D-826417FF1A7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57C5F76-E113-4C7A-B471-34215B98D2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4527E7-34C9-4FDF-81C4-C0EA244A45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74D905-E9A9-48FD-ABDF-DDD4E03743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D52966-610A-43D8-92D2-319E1F3560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2C479B-2324-42B4-A441-E27B45EA19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E502C6-2706-434D-8C08-BEB542B944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BD1884-A591-410E-95E4-46AB3A1FD6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533CBE-5017-429D-88A4-06F5913D65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77B7C2-44F6-4505-BACB-8623CBD1B6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663914-AFB5-4A1A-B9E5-3365CFEC49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BAEA2A-BE5F-4A41-9B05-B8C8C20A97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321F38-DFFB-4C8A-848E-6F79B7A22A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568B5-D311-4BDE-9C55-BB0E7D9783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32987A-73D5-427C-B32B-D691A10F38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AF7AC1-AD49-43E2-A687-A28EAF6D81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ED1619-35A2-4970-8E94-F6A471B8A1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AA9C0B-FF83-4054-86F5-DCC6673063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9001992-ACA3-46E8-B4BE-725068BB5D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DB6F225-2947-4884-9B41-70DEA2A5B4F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C38E30-E307-46DB-AD37-393F4A2644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0CC130-D61F-4954-8682-FAB3ECBDA1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E7EFB3-095D-443A-AAB8-2156120773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1C4A6D-5D9E-41B1-916A-538B0CA1347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F8DAC2F-CE56-40BD-AF29-EBC9083A2E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F503DF2-8998-49BF-96D8-D432D8DF6E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3AE96D0-9803-4166-BA7C-9F181EFC1A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AE90CE0-F257-4805-98D9-0C062668FC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6953A0E-628C-432A-A6D6-DE117F4DD0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FF0F203-E59A-42E9-B417-242F62AF9A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DD3BB0C-912A-4477-A0F2-85706EC05E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1F554E6-2122-4900-9C89-41C06804948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AF0A56A-EA5F-421D-916F-B88D332B1E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2827F90-8EDB-4166-B298-E72FA9778E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8F81400-E4C1-433E-BDED-61F395351D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22441B4-E1A2-45E7-B7C3-0D0C71F4CF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EBAACC1-7FDE-4DC6-B357-93B0AF1ACB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A20438F-BE9A-4018-971D-DA4127E82C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AAAE1DC-0A74-432A-9323-01918C9A9F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78FE6FB-C50B-4D59-9BAA-418F709323B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CD463D4-AB41-432B-9724-FE811F9C34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5A80ACF3-5C02-4DD6-923B-5F18ACB9A1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72790C33-1249-45E2-9439-F97004B118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3F7F7BEC-CA4D-46E1-875D-11FEA6C3BC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504F7671-73AA-4AB1-BA78-95FD98D701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A2FC3FD-2258-4AEF-B8AF-811D783CE80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E4860F2-0278-4276-8408-5D43CB647F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94A208D-A256-4918-AB13-4FEE406CA4A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43E3E090-6993-4498-8A2C-E9788D7F10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88C10C16-CDA0-467F-9255-BD2582BDED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3CA92A77-2096-4776-8C9D-DFC205D16D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4D131C80-439D-4E21-A3EE-7E0002686F8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5895F18A-10E5-4943-A6DE-8C8511E3F9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5E2DE8CE-1349-46BF-8961-F2113198A0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5D534FE-6027-46FE-9642-18B4B83482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35F1F32-6F4F-4C0C-941F-A0B9A7E768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64FD5220-9EE1-40EC-910E-7C588FCEFD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3318361C-9A31-43FD-A48A-8D8A328FEB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A322A5BD-1D70-42CB-AC5F-3C0507EE23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78F87119-611C-4E3F-9EDF-D02E31AA16C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3B50AEBE-C7E7-4715-8BAF-1960BB0A95C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700D71A3-C938-4F4F-A23B-7449D063983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7E5CD986-BB6A-44F8-A796-A44F91C912B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9588603B-10EA-481D-85D8-AE385436AA0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620776B4-8F38-49AB-B109-29FC386DA7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C5BA01CE-E92D-41BB-9BB9-46AA6FA137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621F259F-FF86-426B-B867-85054FA831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E0A5506E-1E6A-48B5-BB0C-D27281A7F9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19C505B4-B94C-48C6-A51E-AF053CCF5CE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C27FA5FF-F5AD-42A4-AD25-9C602644394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197D7E17-1307-411D-9FC5-EFAA45327A7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27B96C14-F9B6-4E6A-93AF-7E3997A529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66EC8FDB-6A95-4F92-BD24-2302C067D1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D582DD64-90EB-4438-ACE2-48214285CECB}"/>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B0C3DC3B-8C7C-44AA-99A4-9EE604BBCE3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F3B554EA-AB38-4ED2-A383-818F72EB30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71774EED-E03F-44AA-BB2B-3D93DB028E82}"/>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6A7781D9-7B7C-402E-8B59-908ADDA92AE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A6CB34B7-77F8-4117-ABF5-D8C2FB64D523}"/>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A7BE5DDD-3A85-428A-8054-E9F6BAFFE6AD}"/>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52DC21E5-C394-4D8A-A376-CEB19389C551}"/>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8CCD215E-35A7-4910-90E8-5C1F6C349D21}"/>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E2E0B922-9962-40C3-AD02-F5F0A93FE5D5}"/>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1EDA4DB0-F638-4975-8CAB-183B9A10C2A5}"/>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14C5630A-7321-4987-99D1-EC0D3DCE38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1B9E685-5F12-429C-93FC-49CA132798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C1C8B5FA-5653-442C-93DF-FCF12A48F2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1163E8BE-AB3A-4901-AD85-0175B3A154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DCACE731-4D9E-4536-86B5-D3B7B27F0F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91802</xdr:rowOff>
    </xdr:from>
    <xdr:to>
      <xdr:col>24</xdr:col>
      <xdr:colOff>114300</xdr:colOff>
      <xdr:row>87</xdr:row>
      <xdr:rowOff>21952</xdr:rowOff>
    </xdr:to>
    <xdr:sp macro="" textlink="">
      <xdr:nvSpPr>
        <xdr:cNvPr id="106" name="楕円 105">
          <a:extLst>
            <a:ext uri="{FF2B5EF4-FFF2-40B4-BE49-F238E27FC236}">
              <a16:creationId xmlns:a16="http://schemas.microsoft.com/office/drawing/2014/main" id="{605D40CD-1C32-4D06-94CD-4C626F9EE65C}"/>
            </a:ext>
          </a:extLst>
        </xdr:cNvPr>
        <xdr:cNvSpPr/>
      </xdr:nvSpPr>
      <xdr:spPr>
        <a:xfrm>
          <a:off x="45847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6729</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E41A24EB-66AE-4F71-8A78-7E653416A454}"/>
            </a:ext>
          </a:extLst>
        </xdr:cNvPr>
        <xdr:cNvSpPr txBox="1"/>
      </xdr:nvSpPr>
      <xdr:spPr>
        <a:xfrm>
          <a:off x="4673600" y="1475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108" name="楕円 107">
          <a:extLst>
            <a:ext uri="{FF2B5EF4-FFF2-40B4-BE49-F238E27FC236}">
              <a16:creationId xmlns:a16="http://schemas.microsoft.com/office/drawing/2014/main" id="{9BB5CEA5-AC14-4EFB-A5CF-031ACF36391A}"/>
            </a:ext>
          </a:extLst>
        </xdr:cNvPr>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140970</xdr:rowOff>
    </xdr:from>
    <xdr:to>
      <xdr:col>24</xdr:col>
      <xdr:colOff>63500</xdr:colOff>
      <xdr:row>86</xdr:row>
      <xdr:rowOff>142602</xdr:rowOff>
    </xdr:to>
    <xdr:cxnSp macro="">
      <xdr:nvCxnSpPr>
        <xdr:cNvPr id="109" name="直線コネクタ 108">
          <a:extLst>
            <a:ext uri="{FF2B5EF4-FFF2-40B4-BE49-F238E27FC236}">
              <a16:creationId xmlns:a16="http://schemas.microsoft.com/office/drawing/2014/main" id="{995C4F98-9C8E-477D-96ED-376BBBB95D3D}"/>
            </a:ext>
          </a:extLst>
        </xdr:cNvPr>
        <xdr:cNvCxnSpPr/>
      </xdr:nvCxnSpPr>
      <xdr:spPr>
        <a:xfrm>
          <a:off x="3797300" y="148856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88537</xdr:rowOff>
    </xdr:from>
    <xdr:to>
      <xdr:col>15</xdr:col>
      <xdr:colOff>101600</xdr:colOff>
      <xdr:row>87</xdr:row>
      <xdr:rowOff>18687</xdr:rowOff>
    </xdr:to>
    <xdr:sp macro="" textlink="">
      <xdr:nvSpPr>
        <xdr:cNvPr id="110" name="楕円 109">
          <a:extLst>
            <a:ext uri="{FF2B5EF4-FFF2-40B4-BE49-F238E27FC236}">
              <a16:creationId xmlns:a16="http://schemas.microsoft.com/office/drawing/2014/main" id="{E54F5B29-DFA8-4992-9096-1AC1AF649942}"/>
            </a:ext>
          </a:extLst>
        </xdr:cNvPr>
        <xdr:cNvSpPr/>
      </xdr:nvSpPr>
      <xdr:spPr>
        <a:xfrm>
          <a:off x="2857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139337</xdr:rowOff>
    </xdr:from>
    <xdr:to>
      <xdr:col>19</xdr:col>
      <xdr:colOff>177800</xdr:colOff>
      <xdr:row>86</xdr:row>
      <xdr:rowOff>140970</xdr:rowOff>
    </xdr:to>
    <xdr:cxnSp macro="">
      <xdr:nvCxnSpPr>
        <xdr:cNvPr id="111" name="直線コネクタ 110">
          <a:extLst>
            <a:ext uri="{FF2B5EF4-FFF2-40B4-BE49-F238E27FC236}">
              <a16:creationId xmlns:a16="http://schemas.microsoft.com/office/drawing/2014/main" id="{8FB4664F-6A24-42A7-A260-765BCCBB3E60}"/>
            </a:ext>
          </a:extLst>
        </xdr:cNvPr>
        <xdr:cNvCxnSpPr/>
      </xdr:nvCxnSpPr>
      <xdr:spPr>
        <a:xfrm>
          <a:off x="2908300" y="1488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86905</xdr:rowOff>
    </xdr:from>
    <xdr:to>
      <xdr:col>10</xdr:col>
      <xdr:colOff>165100</xdr:colOff>
      <xdr:row>87</xdr:row>
      <xdr:rowOff>17055</xdr:rowOff>
    </xdr:to>
    <xdr:sp macro="" textlink="">
      <xdr:nvSpPr>
        <xdr:cNvPr id="112" name="楕円 111">
          <a:extLst>
            <a:ext uri="{FF2B5EF4-FFF2-40B4-BE49-F238E27FC236}">
              <a16:creationId xmlns:a16="http://schemas.microsoft.com/office/drawing/2014/main" id="{BB0A5454-B7E0-4CC4-9A78-B760876A2619}"/>
            </a:ext>
          </a:extLst>
        </xdr:cNvPr>
        <xdr:cNvSpPr/>
      </xdr:nvSpPr>
      <xdr:spPr>
        <a:xfrm>
          <a:off x="1968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137705</xdr:rowOff>
    </xdr:from>
    <xdr:to>
      <xdr:col>15</xdr:col>
      <xdr:colOff>50800</xdr:colOff>
      <xdr:row>86</xdr:row>
      <xdr:rowOff>139337</xdr:rowOff>
    </xdr:to>
    <xdr:cxnSp macro="">
      <xdr:nvCxnSpPr>
        <xdr:cNvPr id="113" name="直線コネクタ 112">
          <a:extLst>
            <a:ext uri="{FF2B5EF4-FFF2-40B4-BE49-F238E27FC236}">
              <a16:creationId xmlns:a16="http://schemas.microsoft.com/office/drawing/2014/main" id="{CD78F00C-7C31-46E7-B47B-559B474FFC77}"/>
            </a:ext>
          </a:extLst>
        </xdr:cNvPr>
        <xdr:cNvCxnSpPr/>
      </xdr:nvCxnSpPr>
      <xdr:spPr>
        <a:xfrm>
          <a:off x="2019300" y="148824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60779</xdr:rowOff>
    </xdr:from>
    <xdr:to>
      <xdr:col>6</xdr:col>
      <xdr:colOff>38100</xdr:colOff>
      <xdr:row>86</xdr:row>
      <xdr:rowOff>162379</xdr:rowOff>
    </xdr:to>
    <xdr:sp macro="" textlink="">
      <xdr:nvSpPr>
        <xdr:cNvPr id="114" name="楕円 113">
          <a:extLst>
            <a:ext uri="{FF2B5EF4-FFF2-40B4-BE49-F238E27FC236}">
              <a16:creationId xmlns:a16="http://schemas.microsoft.com/office/drawing/2014/main" id="{78E7DE20-43A6-4E37-A00B-9B02469327B8}"/>
            </a:ext>
          </a:extLst>
        </xdr:cNvPr>
        <xdr:cNvSpPr/>
      </xdr:nvSpPr>
      <xdr:spPr>
        <a:xfrm>
          <a:off x="107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111579</xdr:rowOff>
    </xdr:from>
    <xdr:to>
      <xdr:col>10</xdr:col>
      <xdr:colOff>114300</xdr:colOff>
      <xdr:row>86</xdr:row>
      <xdr:rowOff>137705</xdr:rowOff>
    </xdr:to>
    <xdr:cxnSp macro="">
      <xdr:nvCxnSpPr>
        <xdr:cNvPr id="115" name="直線コネクタ 114">
          <a:extLst>
            <a:ext uri="{FF2B5EF4-FFF2-40B4-BE49-F238E27FC236}">
              <a16:creationId xmlns:a16="http://schemas.microsoft.com/office/drawing/2014/main" id="{210F381E-6DE2-4C91-B4FB-A198CF245FAB}"/>
            </a:ext>
          </a:extLst>
        </xdr:cNvPr>
        <xdr:cNvCxnSpPr/>
      </xdr:nvCxnSpPr>
      <xdr:spPr>
        <a:xfrm>
          <a:off x="1130300" y="148562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116" name="n_1aveValue【福祉施設】&#10;有形固定資産減価償却率">
          <a:extLst>
            <a:ext uri="{FF2B5EF4-FFF2-40B4-BE49-F238E27FC236}">
              <a16:creationId xmlns:a16="http://schemas.microsoft.com/office/drawing/2014/main" id="{E71835F5-4BB8-48BF-B34D-BBEBCABB8B48}"/>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17" name="n_2aveValue【福祉施設】&#10;有形固定資産減価償却率">
          <a:extLst>
            <a:ext uri="{FF2B5EF4-FFF2-40B4-BE49-F238E27FC236}">
              <a16:creationId xmlns:a16="http://schemas.microsoft.com/office/drawing/2014/main" id="{AAEEAF95-471C-407D-AB36-559ECD8B907A}"/>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18" name="n_3aveValue【福祉施設】&#10;有形固定資産減価償却率">
          <a:extLst>
            <a:ext uri="{FF2B5EF4-FFF2-40B4-BE49-F238E27FC236}">
              <a16:creationId xmlns:a16="http://schemas.microsoft.com/office/drawing/2014/main" id="{A7B8FFF7-060F-4C2C-8B8D-F6559048ADDD}"/>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19" name="n_4aveValue【福祉施設】&#10;有形固定資産減価償却率">
          <a:extLst>
            <a:ext uri="{FF2B5EF4-FFF2-40B4-BE49-F238E27FC236}">
              <a16:creationId xmlns:a16="http://schemas.microsoft.com/office/drawing/2014/main" id="{64884F94-7D4C-4629-B0BF-076337F61A75}"/>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120" name="n_1mainValue【福祉施設】&#10;有形固定資産減価償却率">
          <a:extLst>
            <a:ext uri="{FF2B5EF4-FFF2-40B4-BE49-F238E27FC236}">
              <a16:creationId xmlns:a16="http://schemas.microsoft.com/office/drawing/2014/main" id="{DED3E356-87FA-46A7-B545-06202A3B6783}"/>
            </a:ext>
          </a:extLst>
        </xdr:cNvPr>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9814</xdr:rowOff>
    </xdr:from>
    <xdr:ext cx="405111" cy="259045"/>
    <xdr:sp macro="" textlink="">
      <xdr:nvSpPr>
        <xdr:cNvPr id="121" name="n_2mainValue【福祉施設】&#10;有形固定資産減価償却率">
          <a:extLst>
            <a:ext uri="{FF2B5EF4-FFF2-40B4-BE49-F238E27FC236}">
              <a16:creationId xmlns:a16="http://schemas.microsoft.com/office/drawing/2014/main" id="{37CF471D-D634-48D9-8F34-7A9992974F78}"/>
            </a:ext>
          </a:extLst>
        </xdr:cNvPr>
        <xdr:cNvSpPr txBox="1"/>
      </xdr:nvSpPr>
      <xdr:spPr>
        <a:xfrm>
          <a:off x="2705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8182</xdr:rowOff>
    </xdr:from>
    <xdr:ext cx="405111" cy="259045"/>
    <xdr:sp macro="" textlink="">
      <xdr:nvSpPr>
        <xdr:cNvPr id="122" name="n_3mainValue【福祉施設】&#10;有形固定資産減価償却率">
          <a:extLst>
            <a:ext uri="{FF2B5EF4-FFF2-40B4-BE49-F238E27FC236}">
              <a16:creationId xmlns:a16="http://schemas.microsoft.com/office/drawing/2014/main" id="{9D11041C-489D-4773-A6FA-FA99E4B49D81}"/>
            </a:ext>
          </a:extLst>
        </xdr:cNvPr>
        <xdr:cNvSpPr txBox="1"/>
      </xdr:nvSpPr>
      <xdr:spPr>
        <a:xfrm>
          <a:off x="1816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153506</xdr:rowOff>
    </xdr:from>
    <xdr:ext cx="405111" cy="259045"/>
    <xdr:sp macro="" textlink="">
      <xdr:nvSpPr>
        <xdr:cNvPr id="123" name="n_4mainValue【福祉施設】&#10;有形固定資産減価償却率">
          <a:extLst>
            <a:ext uri="{FF2B5EF4-FFF2-40B4-BE49-F238E27FC236}">
              <a16:creationId xmlns:a16="http://schemas.microsoft.com/office/drawing/2014/main" id="{DE0F0237-D043-4072-8F57-FC1624E942A9}"/>
            </a:ext>
          </a:extLst>
        </xdr:cNvPr>
        <xdr:cNvSpPr txBox="1"/>
      </xdr:nvSpPr>
      <xdr:spPr>
        <a:xfrm>
          <a:off x="927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E0EDA1E1-A130-48DC-8F19-58A920B65F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2D6CAC30-3DC9-4F86-8491-0BBDC30E02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7168E082-1651-43E2-85FB-17540A84B9A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EC02F2A8-B86A-416E-BE55-9A1FDC6EAF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588FA0-419B-4BB8-8097-26EF13ADB4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52F5BA94-BA4A-412B-BF9E-AACFCFF8E46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846CE8EB-6170-4F0B-AC4D-7AB1526589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1BAC4B42-D1B4-4F5D-876E-C9840809C4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73A64A74-DEBA-40BC-A410-8374A371AD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1CC919-09FE-48A2-9FBD-13BEF8F2A0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1B1E6399-ABF5-4E35-BB53-B6D6279D70D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41E84B80-E9D6-4B2E-B314-D3E39A490F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56323D6D-A2FA-4F72-AA06-2425BB3268C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09D5A7E5-1414-43E6-83DE-A09E9891C0E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E9BD3918-2B32-46B3-A08D-10ECFA0397D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5B35D764-7DD0-4FF4-8AC0-16CB932218D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50BA03FA-0F00-4CAA-8A34-74647111D78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5B9CBD1F-E329-41D9-B150-3980BBBBE87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290D3536-E8B9-465B-B764-C344E070764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B216D3B3-7E2B-42FA-9E18-97B53DA95EE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07B1287E-4B71-477A-9917-D6E9A09E19A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15E88B1A-0734-436E-9482-1B67E671620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69256BC8-8CAC-4649-9F56-2923A8576F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86E05417-B836-4C8E-8132-811B2EEBF0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E42E50B3-47E2-4721-9D8D-B278DFAF8A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9" name="直線コネクタ 148">
          <a:extLst>
            <a:ext uri="{FF2B5EF4-FFF2-40B4-BE49-F238E27FC236}">
              <a16:creationId xmlns:a16="http://schemas.microsoft.com/office/drawing/2014/main" id="{29F4F189-D478-4D76-AF71-671C5DAD570C}"/>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50" name="【福祉施設】&#10;一人当たり面積最小値テキスト">
          <a:extLst>
            <a:ext uri="{FF2B5EF4-FFF2-40B4-BE49-F238E27FC236}">
              <a16:creationId xmlns:a16="http://schemas.microsoft.com/office/drawing/2014/main" id="{80F65162-1B70-4C1F-83E2-00C8D99F596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51" name="直線コネクタ 150">
          <a:extLst>
            <a:ext uri="{FF2B5EF4-FFF2-40B4-BE49-F238E27FC236}">
              <a16:creationId xmlns:a16="http://schemas.microsoft.com/office/drawing/2014/main" id="{677B309A-0B09-4816-B4DF-B22A694379BB}"/>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52" name="【福祉施設】&#10;一人当たり面積最大値テキスト">
          <a:extLst>
            <a:ext uri="{FF2B5EF4-FFF2-40B4-BE49-F238E27FC236}">
              <a16:creationId xmlns:a16="http://schemas.microsoft.com/office/drawing/2014/main" id="{75729E33-5099-4DAA-B1ED-47DD9C6E5651}"/>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53" name="直線コネクタ 152">
          <a:extLst>
            <a:ext uri="{FF2B5EF4-FFF2-40B4-BE49-F238E27FC236}">
              <a16:creationId xmlns:a16="http://schemas.microsoft.com/office/drawing/2014/main" id="{890CAF79-188A-4CF4-BC95-F7C50C17DED9}"/>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154" name="【福祉施設】&#10;一人当たり面積平均値テキスト">
          <a:extLst>
            <a:ext uri="{FF2B5EF4-FFF2-40B4-BE49-F238E27FC236}">
              <a16:creationId xmlns:a16="http://schemas.microsoft.com/office/drawing/2014/main" id="{15AA15E2-6B04-4ECB-8957-D76AD43204EC}"/>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55" name="フローチャート: 判断 154">
          <a:extLst>
            <a:ext uri="{FF2B5EF4-FFF2-40B4-BE49-F238E27FC236}">
              <a16:creationId xmlns:a16="http://schemas.microsoft.com/office/drawing/2014/main" id="{A900C65E-9267-4553-BF5D-8BADD993557E}"/>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56" name="フローチャート: 判断 155">
          <a:extLst>
            <a:ext uri="{FF2B5EF4-FFF2-40B4-BE49-F238E27FC236}">
              <a16:creationId xmlns:a16="http://schemas.microsoft.com/office/drawing/2014/main" id="{496988CB-3840-4D9A-BA7D-FFC3530866E9}"/>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57" name="フローチャート: 判断 156">
          <a:extLst>
            <a:ext uri="{FF2B5EF4-FFF2-40B4-BE49-F238E27FC236}">
              <a16:creationId xmlns:a16="http://schemas.microsoft.com/office/drawing/2014/main" id="{BDCFD418-CC26-4718-9C7A-A1BBA7FD9619}"/>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58" name="フローチャート: 判断 157">
          <a:extLst>
            <a:ext uri="{FF2B5EF4-FFF2-40B4-BE49-F238E27FC236}">
              <a16:creationId xmlns:a16="http://schemas.microsoft.com/office/drawing/2014/main" id="{8DD18868-4D66-4BA4-B0D5-A634DFFC4AAD}"/>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9" name="フローチャート: 判断 158">
          <a:extLst>
            <a:ext uri="{FF2B5EF4-FFF2-40B4-BE49-F238E27FC236}">
              <a16:creationId xmlns:a16="http://schemas.microsoft.com/office/drawing/2014/main" id="{E10802B0-1C41-4DC3-8502-FC51AE313B52}"/>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BECC99F7-242A-40FA-BE36-91F2C0B2D7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26FED00D-DF1D-4C39-97F7-EE552E9F2C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237B2597-8E20-48D2-B08A-6CECE66E2B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E082C97E-317F-49A8-96D0-AAC66AE662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0FFB560B-5A5A-4A48-8C23-86569E39FA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121521</xdr:rowOff>
    </xdr:from>
    <xdr:to>
      <xdr:col>55</xdr:col>
      <xdr:colOff>50800</xdr:colOff>
      <xdr:row>86</xdr:row>
      <xdr:rowOff>51671</xdr:rowOff>
    </xdr:to>
    <xdr:sp macro="" textlink="">
      <xdr:nvSpPr>
        <xdr:cNvPr id="165" name="楕円 164">
          <a:extLst>
            <a:ext uri="{FF2B5EF4-FFF2-40B4-BE49-F238E27FC236}">
              <a16:creationId xmlns:a16="http://schemas.microsoft.com/office/drawing/2014/main" id="{6DD51DA4-077B-4A79-BDD4-EB2697C3CCB8}"/>
            </a:ext>
          </a:extLst>
        </xdr:cNvPr>
        <xdr:cNvSpPr/>
      </xdr:nvSpPr>
      <xdr:spPr>
        <a:xfrm>
          <a:off x="10426700" y="146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99948</xdr:rowOff>
    </xdr:from>
    <xdr:ext cx="469744" cy="259045"/>
    <xdr:sp macro="" textlink="">
      <xdr:nvSpPr>
        <xdr:cNvPr id="166" name="【福祉施設】&#10;一人当たり面積該当値テキスト">
          <a:extLst>
            <a:ext uri="{FF2B5EF4-FFF2-40B4-BE49-F238E27FC236}">
              <a16:creationId xmlns:a16="http://schemas.microsoft.com/office/drawing/2014/main" id="{B96D93E7-254E-491D-8BB5-FB92252ED958}"/>
            </a:ext>
          </a:extLst>
        </xdr:cNvPr>
        <xdr:cNvSpPr txBox="1"/>
      </xdr:nvSpPr>
      <xdr:spPr>
        <a:xfrm>
          <a:off x="10515600" y="14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125440</xdr:rowOff>
    </xdr:from>
    <xdr:to>
      <xdr:col>50</xdr:col>
      <xdr:colOff>165100</xdr:colOff>
      <xdr:row>86</xdr:row>
      <xdr:rowOff>55590</xdr:rowOff>
    </xdr:to>
    <xdr:sp macro="" textlink="">
      <xdr:nvSpPr>
        <xdr:cNvPr id="167" name="楕円 166">
          <a:extLst>
            <a:ext uri="{FF2B5EF4-FFF2-40B4-BE49-F238E27FC236}">
              <a16:creationId xmlns:a16="http://schemas.microsoft.com/office/drawing/2014/main" id="{10BD3C56-A3A8-4A57-A7B4-692B886081BD}"/>
            </a:ext>
          </a:extLst>
        </xdr:cNvPr>
        <xdr:cNvSpPr/>
      </xdr:nvSpPr>
      <xdr:spPr>
        <a:xfrm>
          <a:off x="9588500" y="146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871</xdr:rowOff>
    </xdr:from>
    <xdr:to>
      <xdr:col>55</xdr:col>
      <xdr:colOff>0</xdr:colOff>
      <xdr:row>86</xdr:row>
      <xdr:rowOff>4790</xdr:rowOff>
    </xdr:to>
    <xdr:cxnSp macro="">
      <xdr:nvCxnSpPr>
        <xdr:cNvPr id="168" name="直線コネクタ 167">
          <a:extLst>
            <a:ext uri="{FF2B5EF4-FFF2-40B4-BE49-F238E27FC236}">
              <a16:creationId xmlns:a16="http://schemas.microsoft.com/office/drawing/2014/main" id="{C5ACF22D-3656-48E1-AC2B-1D997D734149}"/>
            </a:ext>
          </a:extLst>
        </xdr:cNvPr>
        <xdr:cNvCxnSpPr/>
      </xdr:nvCxnSpPr>
      <xdr:spPr>
        <a:xfrm flipV="1">
          <a:off x="9639300" y="14745571"/>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169" name="楕円 168">
          <a:extLst>
            <a:ext uri="{FF2B5EF4-FFF2-40B4-BE49-F238E27FC236}">
              <a16:creationId xmlns:a16="http://schemas.microsoft.com/office/drawing/2014/main" id="{94425F27-1E0E-44B7-A3DF-CD50654DE5B8}"/>
            </a:ext>
          </a:extLst>
        </xdr:cNvPr>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4790</xdr:rowOff>
    </xdr:from>
    <xdr:to>
      <xdr:col>50</xdr:col>
      <xdr:colOff>114300</xdr:colOff>
      <xdr:row>86</xdr:row>
      <xdr:rowOff>6096</xdr:rowOff>
    </xdr:to>
    <xdr:cxnSp macro="">
      <xdr:nvCxnSpPr>
        <xdr:cNvPr id="170" name="直線コネクタ 169">
          <a:extLst>
            <a:ext uri="{FF2B5EF4-FFF2-40B4-BE49-F238E27FC236}">
              <a16:creationId xmlns:a16="http://schemas.microsoft.com/office/drawing/2014/main" id="{B8D13BCF-C9E1-425B-A0FE-1A6F6D274692}"/>
            </a:ext>
          </a:extLst>
        </xdr:cNvPr>
        <xdr:cNvCxnSpPr/>
      </xdr:nvCxnSpPr>
      <xdr:spPr>
        <a:xfrm flipV="1">
          <a:off x="8750300" y="1474949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125113</xdr:rowOff>
    </xdr:from>
    <xdr:to>
      <xdr:col>41</xdr:col>
      <xdr:colOff>101600</xdr:colOff>
      <xdr:row>86</xdr:row>
      <xdr:rowOff>55263</xdr:rowOff>
    </xdr:to>
    <xdr:sp macro="" textlink="">
      <xdr:nvSpPr>
        <xdr:cNvPr id="171" name="楕円 170">
          <a:extLst>
            <a:ext uri="{FF2B5EF4-FFF2-40B4-BE49-F238E27FC236}">
              <a16:creationId xmlns:a16="http://schemas.microsoft.com/office/drawing/2014/main" id="{A8A044AE-9AB7-401F-822A-1D98248614ED}"/>
            </a:ext>
          </a:extLst>
        </xdr:cNvPr>
        <xdr:cNvSpPr/>
      </xdr:nvSpPr>
      <xdr:spPr>
        <a:xfrm>
          <a:off x="7810500" y="146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xdr:rowOff>
    </xdr:from>
    <xdr:to>
      <xdr:col>45</xdr:col>
      <xdr:colOff>177800</xdr:colOff>
      <xdr:row>86</xdr:row>
      <xdr:rowOff>6096</xdr:rowOff>
    </xdr:to>
    <xdr:cxnSp macro="">
      <xdr:nvCxnSpPr>
        <xdr:cNvPr id="172" name="直線コネクタ 171">
          <a:extLst>
            <a:ext uri="{FF2B5EF4-FFF2-40B4-BE49-F238E27FC236}">
              <a16:creationId xmlns:a16="http://schemas.microsoft.com/office/drawing/2014/main" id="{365B21FC-C8BF-4EC3-AF7D-A02FD7D9A8B7}"/>
            </a:ext>
          </a:extLst>
        </xdr:cNvPr>
        <xdr:cNvCxnSpPr/>
      </xdr:nvCxnSpPr>
      <xdr:spPr>
        <a:xfrm>
          <a:off x="7861300" y="14749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127398</xdr:rowOff>
    </xdr:from>
    <xdr:to>
      <xdr:col>36</xdr:col>
      <xdr:colOff>165100</xdr:colOff>
      <xdr:row>86</xdr:row>
      <xdr:rowOff>57548</xdr:rowOff>
    </xdr:to>
    <xdr:sp macro="" textlink="">
      <xdr:nvSpPr>
        <xdr:cNvPr id="173" name="楕円 172">
          <a:extLst>
            <a:ext uri="{FF2B5EF4-FFF2-40B4-BE49-F238E27FC236}">
              <a16:creationId xmlns:a16="http://schemas.microsoft.com/office/drawing/2014/main" id="{9470501F-0A33-4B12-AD36-D49F8A0E20AC}"/>
            </a:ext>
          </a:extLst>
        </xdr:cNvPr>
        <xdr:cNvSpPr/>
      </xdr:nvSpPr>
      <xdr:spPr>
        <a:xfrm>
          <a:off x="6921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xdr:rowOff>
    </xdr:from>
    <xdr:to>
      <xdr:col>41</xdr:col>
      <xdr:colOff>50800</xdr:colOff>
      <xdr:row>86</xdr:row>
      <xdr:rowOff>6748</xdr:rowOff>
    </xdr:to>
    <xdr:cxnSp macro="">
      <xdr:nvCxnSpPr>
        <xdr:cNvPr id="174" name="直線コネクタ 173">
          <a:extLst>
            <a:ext uri="{FF2B5EF4-FFF2-40B4-BE49-F238E27FC236}">
              <a16:creationId xmlns:a16="http://schemas.microsoft.com/office/drawing/2014/main" id="{0C9F4214-0971-4A75-A35C-02A255B7AF8D}"/>
            </a:ext>
          </a:extLst>
        </xdr:cNvPr>
        <xdr:cNvCxnSpPr/>
      </xdr:nvCxnSpPr>
      <xdr:spPr>
        <a:xfrm flipV="1">
          <a:off x="6972300" y="14749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175" name="n_1aveValue【福祉施設】&#10;一人当たり面積">
          <a:extLst>
            <a:ext uri="{FF2B5EF4-FFF2-40B4-BE49-F238E27FC236}">
              <a16:creationId xmlns:a16="http://schemas.microsoft.com/office/drawing/2014/main" id="{B2CF1BB9-5649-4F0E-8923-7EFD9DEDCD28}"/>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176" name="n_2aveValue【福祉施設】&#10;一人当たり面積">
          <a:extLst>
            <a:ext uri="{FF2B5EF4-FFF2-40B4-BE49-F238E27FC236}">
              <a16:creationId xmlns:a16="http://schemas.microsoft.com/office/drawing/2014/main" id="{A08FCDF1-4C6E-4CE8-9627-430F7BEF9491}"/>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177" name="n_3aveValue【福祉施設】&#10;一人当たり面積">
          <a:extLst>
            <a:ext uri="{FF2B5EF4-FFF2-40B4-BE49-F238E27FC236}">
              <a16:creationId xmlns:a16="http://schemas.microsoft.com/office/drawing/2014/main" id="{854E5F9D-E782-456F-B04A-1FB1975204BB}"/>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178" name="n_4aveValue【福祉施設】&#10;一人当たり面積">
          <a:extLst>
            <a:ext uri="{FF2B5EF4-FFF2-40B4-BE49-F238E27FC236}">
              <a16:creationId xmlns:a16="http://schemas.microsoft.com/office/drawing/2014/main" id="{C7E53029-E6DB-423A-BA1B-600B067232E9}"/>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46717</xdr:rowOff>
    </xdr:from>
    <xdr:ext cx="469744" cy="259045"/>
    <xdr:sp macro="" textlink="">
      <xdr:nvSpPr>
        <xdr:cNvPr id="179" name="n_1mainValue【福祉施設】&#10;一人当たり面積">
          <a:extLst>
            <a:ext uri="{FF2B5EF4-FFF2-40B4-BE49-F238E27FC236}">
              <a16:creationId xmlns:a16="http://schemas.microsoft.com/office/drawing/2014/main" id="{B3868C4C-D88F-4E9B-ADB9-E239587DB72C}"/>
            </a:ext>
          </a:extLst>
        </xdr:cNvPr>
        <xdr:cNvSpPr txBox="1"/>
      </xdr:nvSpPr>
      <xdr:spPr>
        <a:xfrm>
          <a:off x="9391727" y="1479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180" name="n_2mainValue【福祉施設】&#10;一人当たり面積">
          <a:extLst>
            <a:ext uri="{FF2B5EF4-FFF2-40B4-BE49-F238E27FC236}">
              <a16:creationId xmlns:a16="http://schemas.microsoft.com/office/drawing/2014/main" id="{E34785B8-D03E-4F74-8CE1-FA18B2E7BF20}"/>
            </a:ext>
          </a:extLst>
        </xdr:cNvPr>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46390</xdr:rowOff>
    </xdr:from>
    <xdr:ext cx="469744" cy="259045"/>
    <xdr:sp macro="" textlink="">
      <xdr:nvSpPr>
        <xdr:cNvPr id="181" name="n_3mainValue【福祉施設】&#10;一人当たり面積">
          <a:extLst>
            <a:ext uri="{FF2B5EF4-FFF2-40B4-BE49-F238E27FC236}">
              <a16:creationId xmlns:a16="http://schemas.microsoft.com/office/drawing/2014/main" id="{7FF03FFD-15EC-4BDB-AB6A-292B98698CFC}"/>
            </a:ext>
          </a:extLst>
        </xdr:cNvPr>
        <xdr:cNvSpPr txBox="1"/>
      </xdr:nvSpPr>
      <xdr:spPr>
        <a:xfrm>
          <a:off x="7626427" y="147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48675</xdr:rowOff>
    </xdr:from>
    <xdr:ext cx="469744" cy="259045"/>
    <xdr:sp macro="" textlink="">
      <xdr:nvSpPr>
        <xdr:cNvPr id="182" name="n_4mainValue【福祉施設】&#10;一人当たり面積">
          <a:extLst>
            <a:ext uri="{FF2B5EF4-FFF2-40B4-BE49-F238E27FC236}">
              <a16:creationId xmlns:a16="http://schemas.microsoft.com/office/drawing/2014/main" id="{F6B860E9-6F36-49DC-92D7-1F080C899D6D}"/>
            </a:ext>
          </a:extLst>
        </xdr:cNvPr>
        <xdr:cNvSpPr txBox="1"/>
      </xdr:nvSpPr>
      <xdr:spPr>
        <a:xfrm>
          <a:off x="6737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15C81D63-83F9-48CC-A075-B9E1F9B5DD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554D9767-5AAE-48B3-AC55-614BF97AA7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868EBE5B-57C7-43D8-BDC6-2405C53B52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D308F1C1-3828-44A5-ACC3-1070B169E0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3D1D38DE-B62C-4EBE-9459-A56659845D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829E3E85-51DC-40FF-BB7A-14938C0F03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435A414C-CE3B-4AFE-BA16-91D4B2B9CD2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A107A491-E1C7-4CA7-8DB7-57E96142D5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BFFC105-6B5B-4D75-98BF-879853E6C5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2E0FEB1-9035-49F3-ADB5-35048408FA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866E73AF-96AB-43CE-8A7E-6C93BC26B4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D61794C0-8842-4A06-ACD4-1F44DA7D95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F493097D-087B-4471-929D-019A9658AD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F5D2F00F-D779-426C-A1B7-AF6CFCF2DD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9125ECBD-7D75-4F7C-8A91-BAF88B6701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371A4D30-07F3-49B5-80A1-77164FFB53B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7E948093-5D02-45C6-9BAE-48BAED75A1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1D2BF016-432C-4416-B9D3-4FD1473A23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64784CE9-F1DA-4436-A437-01C8E9AFA0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28C0BC6E-DC7C-4DDE-A2B0-DCE5EC02A6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C96CC847-0B41-4353-B908-7EFCEEDFD0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B00860E5-77E7-46F3-BC95-4ED9B44F0D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21033FEE-DA94-4FF3-AB68-70E116D6FC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AEEF58D4-C3C2-407C-BFDD-CCD52E51C3E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id="{96371EA5-1A7F-4880-B86B-BC4C7BD0F5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id="{569DF73F-E8E7-415A-8A1A-542BF4F0A4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id="{8A92F12D-8917-402A-B838-B3C124FF38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id="{A0D9A21B-50C1-4D10-A74E-A649CBBD91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id="{323EEA29-234B-4F82-911C-3275E89E7E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id="{2AEEFBEC-202B-4006-9777-25033AA81E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id="{E3FC14F4-5600-4407-A97D-00A9EFA10A4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id="{35E29829-E594-43BC-85B1-13F670D74A6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C5FBF6DD-AC4F-4706-9484-73698FC7A9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0957DE3F-CB27-4397-B839-125EE42D49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B7EB2242-3DE0-48BF-9588-15F5310E1B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A752D25B-D0C3-4A6E-B37E-4325B9CFDC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A1274411-D2FF-4D38-9C43-B35E5F410B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485FDE00-8229-4C17-96E4-69675764AD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B33E0678-F420-4B4A-A4F7-2F5DBE1E38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3485ACC0-A3A1-4B28-BD28-D35EA1D6FA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3" name="正方形/長方形 222">
          <a:extLst>
            <a:ext uri="{FF2B5EF4-FFF2-40B4-BE49-F238E27FC236}">
              <a16:creationId xmlns:a16="http://schemas.microsoft.com/office/drawing/2014/main" id="{FCA75D06-016C-4535-98C3-BF694718EA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4" name="正方形/長方形 223">
          <a:extLst>
            <a:ext uri="{FF2B5EF4-FFF2-40B4-BE49-F238E27FC236}">
              <a16:creationId xmlns:a16="http://schemas.microsoft.com/office/drawing/2014/main" id="{3FFCC63F-BB65-46A7-B083-ED2516A099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5" name="正方形/長方形 224">
          <a:extLst>
            <a:ext uri="{FF2B5EF4-FFF2-40B4-BE49-F238E27FC236}">
              <a16:creationId xmlns:a16="http://schemas.microsoft.com/office/drawing/2014/main" id="{72553B01-A15E-4E00-8FB5-CE7AD48551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6" name="正方形/長方形 225">
          <a:extLst>
            <a:ext uri="{FF2B5EF4-FFF2-40B4-BE49-F238E27FC236}">
              <a16:creationId xmlns:a16="http://schemas.microsoft.com/office/drawing/2014/main" id="{0B1F0C4A-AFD8-49E6-8C4E-24DE3D2C5A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7" name="正方形/長方形 226">
          <a:extLst>
            <a:ext uri="{FF2B5EF4-FFF2-40B4-BE49-F238E27FC236}">
              <a16:creationId xmlns:a16="http://schemas.microsoft.com/office/drawing/2014/main" id="{7AE14A7D-CBDE-4241-BA20-8ED6ED77BF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8" name="正方形/長方形 227">
          <a:extLst>
            <a:ext uri="{FF2B5EF4-FFF2-40B4-BE49-F238E27FC236}">
              <a16:creationId xmlns:a16="http://schemas.microsoft.com/office/drawing/2014/main" id="{2FF1EF97-BFDC-4F37-AB05-8106988054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9" name="正方形/長方形 228">
          <a:extLst>
            <a:ext uri="{FF2B5EF4-FFF2-40B4-BE49-F238E27FC236}">
              <a16:creationId xmlns:a16="http://schemas.microsoft.com/office/drawing/2014/main" id="{95E3B21C-8648-4F2C-8DED-4C082C0344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0" name="正方形/長方形 229">
          <a:extLst>
            <a:ext uri="{FF2B5EF4-FFF2-40B4-BE49-F238E27FC236}">
              <a16:creationId xmlns:a16="http://schemas.microsoft.com/office/drawing/2014/main" id="{7F365D77-3290-4727-A9BC-AAADFFA0932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31" name="正方形/長方形 230">
          <a:extLst>
            <a:ext uri="{FF2B5EF4-FFF2-40B4-BE49-F238E27FC236}">
              <a16:creationId xmlns:a16="http://schemas.microsoft.com/office/drawing/2014/main" id="{90A5AC82-068C-4910-90C9-1B0ABB825D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2" name="正方形/長方形 231">
          <a:extLst>
            <a:ext uri="{FF2B5EF4-FFF2-40B4-BE49-F238E27FC236}">
              <a16:creationId xmlns:a16="http://schemas.microsoft.com/office/drawing/2014/main" id="{09D9A1B6-F783-4214-9590-3741452264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3" name="正方形/長方形 232">
          <a:extLst>
            <a:ext uri="{FF2B5EF4-FFF2-40B4-BE49-F238E27FC236}">
              <a16:creationId xmlns:a16="http://schemas.microsoft.com/office/drawing/2014/main" id="{AA859CE1-B765-4C72-B12A-129610F2A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4" name="正方形/長方形 233">
          <a:extLst>
            <a:ext uri="{FF2B5EF4-FFF2-40B4-BE49-F238E27FC236}">
              <a16:creationId xmlns:a16="http://schemas.microsoft.com/office/drawing/2014/main" id="{F5C12700-DC17-4C4C-9B29-8B5CE3716C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5" name="正方形/長方形 234">
          <a:extLst>
            <a:ext uri="{FF2B5EF4-FFF2-40B4-BE49-F238E27FC236}">
              <a16:creationId xmlns:a16="http://schemas.microsoft.com/office/drawing/2014/main" id="{2B5A176A-D289-4887-9D68-62399802CB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6" name="正方形/長方形 235">
          <a:extLst>
            <a:ext uri="{FF2B5EF4-FFF2-40B4-BE49-F238E27FC236}">
              <a16:creationId xmlns:a16="http://schemas.microsoft.com/office/drawing/2014/main" id="{0B995C7C-2D21-4467-8C81-B30231A1B1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7" name="正方形/長方形 236">
          <a:extLst>
            <a:ext uri="{FF2B5EF4-FFF2-40B4-BE49-F238E27FC236}">
              <a16:creationId xmlns:a16="http://schemas.microsoft.com/office/drawing/2014/main" id="{8A870796-7798-4BE5-BFDA-DE14674A19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8" name="正方形/長方形 237">
          <a:extLst>
            <a:ext uri="{FF2B5EF4-FFF2-40B4-BE49-F238E27FC236}">
              <a16:creationId xmlns:a16="http://schemas.microsoft.com/office/drawing/2014/main" id="{EEB6FAEC-9500-463E-AAC8-D90BBBE713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EED6F3B8-5591-433B-B927-797EF574B59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40" name="直線コネクタ 239">
          <a:extLst>
            <a:ext uri="{FF2B5EF4-FFF2-40B4-BE49-F238E27FC236}">
              <a16:creationId xmlns:a16="http://schemas.microsoft.com/office/drawing/2014/main" id="{59CE90EB-AFC6-44F7-A72D-CAB30A8BE8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41" name="テキスト ボックス 240">
          <a:extLst>
            <a:ext uri="{FF2B5EF4-FFF2-40B4-BE49-F238E27FC236}">
              <a16:creationId xmlns:a16="http://schemas.microsoft.com/office/drawing/2014/main" id="{61FD5A69-F676-4814-8C80-1B37D983F75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42" name="直線コネクタ 241">
          <a:extLst>
            <a:ext uri="{FF2B5EF4-FFF2-40B4-BE49-F238E27FC236}">
              <a16:creationId xmlns:a16="http://schemas.microsoft.com/office/drawing/2014/main" id="{BA8F32FB-AC57-4BEE-9632-1EF2910E50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43" name="テキスト ボックス 242">
          <a:extLst>
            <a:ext uri="{FF2B5EF4-FFF2-40B4-BE49-F238E27FC236}">
              <a16:creationId xmlns:a16="http://schemas.microsoft.com/office/drawing/2014/main" id="{87BA842D-1A48-4342-9D2E-486518ADEE9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44" name="直線コネクタ 243">
          <a:extLst>
            <a:ext uri="{FF2B5EF4-FFF2-40B4-BE49-F238E27FC236}">
              <a16:creationId xmlns:a16="http://schemas.microsoft.com/office/drawing/2014/main" id="{8B2BC5BC-7F68-490A-AA51-3D627DA36C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45" name="テキスト ボックス 244">
          <a:extLst>
            <a:ext uri="{FF2B5EF4-FFF2-40B4-BE49-F238E27FC236}">
              <a16:creationId xmlns:a16="http://schemas.microsoft.com/office/drawing/2014/main" id="{F06EB159-AA73-48A2-80ED-E61B5467BC0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46" name="直線コネクタ 245">
          <a:extLst>
            <a:ext uri="{FF2B5EF4-FFF2-40B4-BE49-F238E27FC236}">
              <a16:creationId xmlns:a16="http://schemas.microsoft.com/office/drawing/2014/main" id="{B9EC1B12-C68D-4786-AF15-DC3E4E37B58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47" name="テキスト ボックス 246">
          <a:extLst>
            <a:ext uri="{FF2B5EF4-FFF2-40B4-BE49-F238E27FC236}">
              <a16:creationId xmlns:a16="http://schemas.microsoft.com/office/drawing/2014/main" id="{575B2AD3-6367-4FFF-9881-755D5C09B3C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48" name="直線コネクタ 247">
          <a:extLst>
            <a:ext uri="{FF2B5EF4-FFF2-40B4-BE49-F238E27FC236}">
              <a16:creationId xmlns:a16="http://schemas.microsoft.com/office/drawing/2014/main" id="{98D6DFE3-60E1-4D91-8AB6-5F912D00BA9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49" name="テキスト ボックス 248">
          <a:extLst>
            <a:ext uri="{FF2B5EF4-FFF2-40B4-BE49-F238E27FC236}">
              <a16:creationId xmlns:a16="http://schemas.microsoft.com/office/drawing/2014/main" id="{51BA1582-B043-49B3-8D83-2DFF920D81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50" name="直線コネクタ 249">
          <a:extLst>
            <a:ext uri="{FF2B5EF4-FFF2-40B4-BE49-F238E27FC236}">
              <a16:creationId xmlns:a16="http://schemas.microsoft.com/office/drawing/2014/main" id="{ACF3F33E-2379-4EE9-AF58-2881AB81560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51" name="テキスト ボックス 250">
          <a:extLst>
            <a:ext uri="{FF2B5EF4-FFF2-40B4-BE49-F238E27FC236}">
              <a16:creationId xmlns:a16="http://schemas.microsoft.com/office/drawing/2014/main" id="{7A5F7B44-8CBB-4728-857C-E3012292EC0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52" name="直線コネクタ 251">
          <a:extLst>
            <a:ext uri="{FF2B5EF4-FFF2-40B4-BE49-F238E27FC236}">
              <a16:creationId xmlns:a16="http://schemas.microsoft.com/office/drawing/2014/main" id="{1B1EEA54-3F64-424B-9D22-DA08B1D21B3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53" name="テキスト ボックス 252">
          <a:extLst>
            <a:ext uri="{FF2B5EF4-FFF2-40B4-BE49-F238E27FC236}">
              <a16:creationId xmlns:a16="http://schemas.microsoft.com/office/drawing/2014/main" id="{0CC24ED5-D353-4A11-961D-23C4BB81701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4" name="直線コネクタ 253">
          <a:extLst>
            <a:ext uri="{FF2B5EF4-FFF2-40B4-BE49-F238E27FC236}">
              <a16:creationId xmlns:a16="http://schemas.microsoft.com/office/drawing/2014/main" id="{54489A54-3EC7-40C0-AD16-3A69FB44B5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5" name="【消防施設】&#10;有形固定資産減価償却率グラフ枠">
          <a:extLst>
            <a:ext uri="{FF2B5EF4-FFF2-40B4-BE49-F238E27FC236}">
              <a16:creationId xmlns:a16="http://schemas.microsoft.com/office/drawing/2014/main" id="{C92D0C20-FA3F-48E4-AE89-3F8F1996F1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256" name="直線コネクタ 255">
          <a:extLst>
            <a:ext uri="{FF2B5EF4-FFF2-40B4-BE49-F238E27FC236}">
              <a16:creationId xmlns:a16="http://schemas.microsoft.com/office/drawing/2014/main" id="{C14050EB-7732-4724-AEB7-EE27196D8F0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57" name="【消防施設】&#10;有形固定資産減価償却率最小値テキスト">
          <a:extLst>
            <a:ext uri="{FF2B5EF4-FFF2-40B4-BE49-F238E27FC236}">
              <a16:creationId xmlns:a16="http://schemas.microsoft.com/office/drawing/2014/main" id="{C7814920-0658-42FC-9479-1440C89C590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58" name="直線コネクタ 257">
          <a:extLst>
            <a:ext uri="{FF2B5EF4-FFF2-40B4-BE49-F238E27FC236}">
              <a16:creationId xmlns:a16="http://schemas.microsoft.com/office/drawing/2014/main" id="{724429CE-3A0F-4C8A-A3FE-C040D7D908A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259" name="【消防施設】&#10;有形固定資産減価償却率最大値テキスト">
          <a:extLst>
            <a:ext uri="{FF2B5EF4-FFF2-40B4-BE49-F238E27FC236}">
              <a16:creationId xmlns:a16="http://schemas.microsoft.com/office/drawing/2014/main" id="{FBF7FF7A-0417-4880-B71A-0D65F908BF51}"/>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260" name="直線コネクタ 259">
          <a:extLst>
            <a:ext uri="{FF2B5EF4-FFF2-40B4-BE49-F238E27FC236}">
              <a16:creationId xmlns:a16="http://schemas.microsoft.com/office/drawing/2014/main" id="{EAA94314-9C75-4DCF-B467-1C9BE857A72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261" name="【消防施設】&#10;有形固定資産減価償却率平均値テキスト">
          <a:extLst>
            <a:ext uri="{FF2B5EF4-FFF2-40B4-BE49-F238E27FC236}">
              <a16:creationId xmlns:a16="http://schemas.microsoft.com/office/drawing/2014/main" id="{E5C14F89-54EC-41C1-A590-06A673DB60AF}"/>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262" name="フローチャート: 判断 261">
          <a:extLst>
            <a:ext uri="{FF2B5EF4-FFF2-40B4-BE49-F238E27FC236}">
              <a16:creationId xmlns:a16="http://schemas.microsoft.com/office/drawing/2014/main" id="{CCBB579C-E395-4670-B1AB-061AB407433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263" name="フローチャート: 判断 262">
          <a:extLst>
            <a:ext uri="{FF2B5EF4-FFF2-40B4-BE49-F238E27FC236}">
              <a16:creationId xmlns:a16="http://schemas.microsoft.com/office/drawing/2014/main" id="{C9773EF6-F9B2-418F-8002-BB0AA4F4749F}"/>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264" name="フローチャート: 判断 263">
          <a:extLst>
            <a:ext uri="{FF2B5EF4-FFF2-40B4-BE49-F238E27FC236}">
              <a16:creationId xmlns:a16="http://schemas.microsoft.com/office/drawing/2014/main" id="{EFF1BD07-B9E6-421D-9E6E-8F5807F44F0C}"/>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265" name="フローチャート: 判断 264">
          <a:extLst>
            <a:ext uri="{FF2B5EF4-FFF2-40B4-BE49-F238E27FC236}">
              <a16:creationId xmlns:a16="http://schemas.microsoft.com/office/drawing/2014/main" id="{C94DA453-593D-402A-A9B7-01A31888C937}"/>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266" name="フローチャート: 判断 265">
          <a:extLst>
            <a:ext uri="{FF2B5EF4-FFF2-40B4-BE49-F238E27FC236}">
              <a16:creationId xmlns:a16="http://schemas.microsoft.com/office/drawing/2014/main" id="{92C7662C-40C7-4C43-9F7E-C6859152B87A}"/>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DC758A4-D07A-40C5-BCB6-6AF0A39FE27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8E72236-EFD8-4F9D-872D-64C85CD78A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8BAEACA-5E08-4C5B-BD95-DA5C626F517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BC84AF7-0B7E-4AF9-878F-C6318F284D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4E81863C-59F9-4E0C-AEFE-3CBCB497061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95069</xdr:rowOff>
    </xdr:from>
    <xdr:to>
      <xdr:col>85</xdr:col>
      <xdr:colOff>177800</xdr:colOff>
      <xdr:row>86</xdr:row>
      <xdr:rowOff>25219</xdr:rowOff>
    </xdr:to>
    <xdr:sp macro="" textlink="">
      <xdr:nvSpPr>
        <xdr:cNvPr id="272" name="楕円 271">
          <a:extLst>
            <a:ext uri="{FF2B5EF4-FFF2-40B4-BE49-F238E27FC236}">
              <a16:creationId xmlns:a16="http://schemas.microsoft.com/office/drawing/2014/main" id="{8C2FC67B-7A05-489C-8056-BD269C5A8751}"/>
            </a:ext>
          </a:extLst>
        </xdr:cNvPr>
        <xdr:cNvSpPr/>
      </xdr:nvSpPr>
      <xdr:spPr>
        <a:xfrm>
          <a:off x="16268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73496</xdr:rowOff>
    </xdr:from>
    <xdr:ext cx="405111" cy="259045"/>
    <xdr:sp macro="" textlink="">
      <xdr:nvSpPr>
        <xdr:cNvPr id="273" name="【消防施設】&#10;有形固定資産減価償却率該当値テキスト">
          <a:extLst>
            <a:ext uri="{FF2B5EF4-FFF2-40B4-BE49-F238E27FC236}">
              <a16:creationId xmlns:a16="http://schemas.microsoft.com/office/drawing/2014/main" id="{25AF4F7B-65FC-40EA-AC7C-36189398F85D}"/>
            </a:ext>
          </a:extLst>
        </xdr:cNvPr>
        <xdr:cNvSpPr txBox="1"/>
      </xdr:nvSpPr>
      <xdr:spPr>
        <a:xfrm>
          <a:off x="16357600"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68943</xdr:rowOff>
    </xdr:from>
    <xdr:to>
      <xdr:col>81</xdr:col>
      <xdr:colOff>101600</xdr:colOff>
      <xdr:row>85</xdr:row>
      <xdr:rowOff>170543</xdr:rowOff>
    </xdr:to>
    <xdr:sp macro="" textlink="">
      <xdr:nvSpPr>
        <xdr:cNvPr id="274" name="楕円 273">
          <a:extLst>
            <a:ext uri="{FF2B5EF4-FFF2-40B4-BE49-F238E27FC236}">
              <a16:creationId xmlns:a16="http://schemas.microsoft.com/office/drawing/2014/main" id="{E4FCE2FB-0DEC-4E67-B630-89697B1EEB76}"/>
            </a:ext>
          </a:extLst>
        </xdr:cNvPr>
        <xdr:cNvSpPr/>
      </xdr:nvSpPr>
      <xdr:spPr>
        <a:xfrm>
          <a:off x="15430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119743</xdr:rowOff>
    </xdr:from>
    <xdr:to>
      <xdr:col>85</xdr:col>
      <xdr:colOff>127000</xdr:colOff>
      <xdr:row>85</xdr:row>
      <xdr:rowOff>145869</xdr:rowOff>
    </xdr:to>
    <xdr:cxnSp macro="">
      <xdr:nvCxnSpPr>
        <xdr:cNvPr id="275" name="直線コネクタ 274">
          <a:extLst>
            <a:ext uri="{FF2B5EF4-FFF2-40B4-BE49-F238E27FC236}">
              <a16:creationId xmlns:a16="http://schemas.microsoft.com/office/drawing/2014/main" id="{27F6878E-9CC1-4E15-B800-D60D6248F9C5}"/>
            </a:ext>
          </a:extLst>
        </xdr:cNvPr>
        <xdr:cNvCxnSpPr/>
      </xdr:nvCxnSpPr>
      <xdr:spPr>
        <a:xfrm>
          <a:off x="15481300" y="146929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41184</xdr:rowOff>
    </xdr:from>
    <xdr:to>
      <xdr:col>76</xdr:col>
      <xdr:colOff>165100</xdr:colOff>
      <xdr:row>85</xdr:row>
      <xdr:rowOff>142784</xdr:rowOff>
    </xdr:to>
    <xdr:sp macro="" textlink="">
      <xdr:nvSpPr>
        <xdr:cNvPr id="276" name="楕円 275">
          <a:extLst>
            <a:ext uri="{FF2B5EF4-FFF2-40B4-BE49-F238E27FC236}">
              <a16:creationId xmlns:a16="http://schemas.microsoft.com/office/drawing/2014/main" id="{D4C0D0FC-2375-44EE-BC27-954C38A3AFB1}"/>
            </a:ext>
          </a:extLst>
        </xdr:cNvPr>
        <xdr:cNvSpPr/>
      </xdr:nvSpPr>
      <xdr:spPr>
        <a:xfrm>
          <a:off x="14541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91984</xdr:rowOff>
    </xdr:from>
    <xdr:to>
      <xdr:col>81</xdr:col>
      <xdr:colOff>50800</xdr:colOff>
      <xdr:row>85</xdr:row>
      <xdr:rowOff>119743</xdr:rowOff>
    </xdr:to>
    <xdr:cxnSp macro="">
      <xdr:nvCxnSpPr>
        <xdr:cNvPr id="277" name="直線コネクタ 276">
          <a:extLst>
            <a:ext uri="{FF2B5EF4-FFF2-40B4-BE49-F238E27FC236}">
              <a16:creationId xmlns:a16="http://schemas.microsoft.com/office/drawing/2014/main" id="{A112196A-0C8C-4D63-96AE-7A5473A951F0}"/>
            </a:ext>
          </a:extLst>
        </xdr:cNvPr>
        <xdr:cNvCxnSpPr/>
      </xdr:nvCxnSpPr>
      <xdr:spPr>
        <a:xfrm>
          <a:off x="14592300" y="146652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6894</xdr:rowOff>
    </xdr:from>
    <xdr:to>
      <xdr:col>72</xdr:col>
      <xdr:colOff>38100</xdr:colOff>
      <xdr:row>85</xdr:row>
      <xdr:rowOff>108494</xdr:rowOff>
    </xdr:to>
    <xdr:sp macro="" textlink="">
      <xdr:nvSpPr>
        <xdr:cNvPr id="278" name="楕円 277">
          <a:extLst>
            <a:ext uri="{FF2B5EF4-FFF2-40B4-BE49-F238E27FC236}">
              <a16:creationId xmlns:a16="http://schemas.microsoft.com/office/drawing/2014/main" id="{C3D4A4B8-A0F6-4254-B853-A8E8E6F897DF}"/>
            </a:ext>
          </a:extLst>
        </xdr:cNvPr>
        <xdr:cNvSpPr/>
      </xdr:nvSpPr>
      <xdr:spPr>
        <a:xfrm>
          <a:off x="13652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57694</xdr:rowOff>
    </xdr:from>
    <xdr:to>
      <xdr:col>76</xdr:col>
      <xdr:colOff>114300</xdr:colOff>
      <xdr:row>85</xdr:row>
      <xdr:rowOff>91984</xdr:rowOff>
    </xdr:to>
    <xdr:cxnSp macro="">
      <xdr:nvCxnSpPr>
        <xdr:cNvPr id="279" name="直線コネクタ 278">
          <a:extLst>
            <a:ext uri="{FF2B5EF4-FFF2-40B4-BE49-F238E27FC236}">
              <a16:creationId xmlns:a16="http://schemas.microsoft.com/office/drawing/2014/main" id="{80E8477A-731D-44ED-914E-52064B52F715}"/>
            </a:ext>
          </a:extLst>
        </xdr:cNvPr>
        <xdr:cNvCxnSpPr/>
      </xdr:nvCxnSpPr>
      <xdr:spPr>
        <a:xfrm>
          <a:off x="13703300" y="146309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145687</xdr:rowOff>
    </xdr:from>
    <xdr:to>
      <xdr:col>67</xdr:col>
      <xdr:colOff>101600</xdr:colOff>
      <xdr:row>85</xdr:row>
      <xdr:rowOff>75837</xdr:rowOff>
    </xdr:to>
    <xdr:sp macro="" textlink="">
      <xdr:nvSpPr>
        <xdr:cNvPr id="280" name="楕円 279">
          <a:extLst>
            <a:ext uri="{FF2B5EF4-FFF2-40B4-BE49-F238E27FC236}">
              <a16:creationId xmlns:a16="http://schemas.microsoft.com/office/drawing/2014/main" id="{F71DB305-7910-4B7D-9A40-BDD06944D3DD}"/>
            </a:ext>
          </a:extLst>
        </xdr:cNvPr>
        <xdr:cNvSpPr/>
      </xdr:nvSpPr>
      <xdr:spPr>
        <a:xfrm>
          <a:off x="12763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25037</xdr:rowOff>
    </xdr:from>
    <xdr:to>
      <xdr:col>71</xdr:col>
      <xdr:colOff>177800</xdr:colOff>
      <xdr:row>85</xdr:row>
      <xdr:rowOff>57694</xdr:rowOff>
    </xdr:to>
    <xdr:cxnSp macro="">
      <xdr:nvCxnSpPr>
        <xdr:cNvPr id="281" name="直線コネクタ 280">
          <a:extLst>
            <a:ext uri="{FF2B5EF4-FFF2-40B4-BE49-F238E27FC236}">
              <a16:creationId xmlns:a16="http://schemas.microsoft.com/office/drawing/2014/main" id="{032EC0BE-F42F-4699-9502-6ABB9356A4FD}"/>
            </a:ext>
          </a:extLst>
        </xdr:cNvPr>
        <xdr:cNvCxnSpPr/>
      </xdr:nvCxnSpPr>
      <xdr:spPr>
        <a:xfrm>
          <a:off x="12814300" y="145982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282" name="n_1aveValue【消防施設】&#10;有形固定資産減価償却率">
          <a:extLst>
            <a:ext uri="{FF2B5EF4-FFF2-40B4-BE49-F238E27FC236}">
              <a16:creationId xmlns:a16="http://schemas.microsoft.com/office/drawing/2014/main" id="{9C37D5C7-1823-47B9-956C-F1055F49FADB}"/>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283" name="n_2aveValue【消防施設】&#10;有形固定資産減価償却率">
          <a:extLst>
            <a:ext uri="{FF2B5EF4-FFF2-40B4-BE49-F238E27FC236}">
              <a16:creationId xmlns:a16="http://schemas.microsoft.com/office/drawing/2014/main" id="{3223D7CE-E531-417C-B5B1-590E605B60A1}"/>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284" name="n_3aveValue【消防施設】&#10;有形固定資産減価償却率">
          <a:extLst>
            <a:ext uri="{FF2B5EF4-FFF2-40B4-BE49-F238E27FC236}">
              <a16:creationId xmlns:a16="http://schemas.microsoft.com/office/drawing/2014/main" id="{60D9C408-7C91-4B0F-BF78-F3285B22BFC7}"/>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285" name="n_4aveValue【消防施設】&#10;有形固定資産減価償却率">
          <a:extLst>
            <a:ext uri="{FF2B5EF4-FFF2-40B4-BE49-F238E27FC236}">
              <a16:creationId xmlns:a16="http://schemas.microsoft.com/office/drawing/2014/main" id="{E1E72ECB-61A0-45C7-A224-3526452507B5}"/>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161670</xdr:rowOff>
    </xdr:from>
    <xdr:ext cx="405111" cy="259045"/>
    <xdr:sp macro="" textlink="">
      <xdr:nvSpPr>
        <xdr:cNvPr id="286" name="n_1mainValue【消防施設】&#10;有形固定資産減価償却率">
          <a:extLst>
            <a:ext uri="{FF2B5EF4-FFF2-40B4-BE49-F238E27FC236}">
              <a16:creationId xmlns:a16="http://schemas.microsoft.com/office/drawing/2014/main" id="{DC701FEE-EDCC-425B-A11A-5A276F8C93D7}"/>
            </a:ext>
          </a:extLst>
        </xdr:cNvPr>
        <xdr:cNvSpPr txBox="1"/>
      </xdr:nvSpPr>
      <xdr:spPr>
        <a:xfrm>
          <a:off x="152660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133911</xdr:rowOff>
    </xdr:from>
    <xdr:ext cx="405111" cy="259045"/>
    <xdr:sp macro="" textlink="">
      <xdr:nvSpPr>
        <xdr:cNvPr id="287" name="n_2mainValue【消防施設】&#10;有形固定資産減価償却率">
          <a:extLst>
            <a:ext uri="{FF2B5EF4-FFF2-40B4-BE49-F238E27FC236}">
              <a16:creationId xmlns:a16="http://schemas.microsoft.com/office/drawing/2014/main" id="{E307BF0E-02FD-4AD3-A494-3DF887533508}"/>
            </a:ext>
          </a:extLst>
        </xdr:cNvPr>
        <xdr:cNvSpPr txBox="1"/>
      </xdr:nvSpPr>
      <xdr:spPr>
        <a:xfrm>
          <a:off x="14389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99621</xdr:rowOff>
    </xdr:from>
    <xdr:ext cx="405111" cy="259045"/>
    <xdr:sp macro="" textlink="">
      <xdr:nvSpPr>
        <xdr:cNvPr id="288" name="n_3mainValue【消防施設】&#10;有形固定資産減価償却率">
          <a:extLst>
            <a:ext uri="{FF2B5EF4-FFF2-40B4-BE49-F238E27FC236}">
              <a16:creationId xmlns:a16="http://schemas.microsoft.com/office/drawing/2014/main" id="{0F86DAD8-EE98-4EAF-B7D1-498408D320E1}"/>
            </a:ext>
          </a:extLst>
        </xdr:cNvPr>
        <xdr:cNvSpPr txBox="1"/>
      </xdr:nvSpPr>
      <xdr:spPr>
        <a:xfrm>
          <a:off x="13500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66964</xdr:rowOff>
    </xdr:from>
    <xdr:ext cx="405111" cy="259045"/>
    <xdr:sp macro="" textlink="">
      <xdr:nvSpPr>
        <xdr:cNvPr id="289" name="n_4mainValue【消防施設】&#10;有形固定資産減価償却率">
          <a:extLst>
            <a:ext uri="{FF2B5EF4-FFF2-40B4-BE49-F238E27FC236}">
              <a16:creationId xmlns:a16="http://schemas.microsoft.com/office/drawing/2014/main" id="{6FF53000-5244-432C-BD9D-D4EEF2D3E06E}"/>
            </a:ext>
          </a:extLst>
        </xdr:cNvPr>
        <xdr:cNvSpPr txBox="1"/>
      </xdr:nvSpPr>
      <xdr:spPr>
        <a:xfrm>
          <a:off x="12611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90" name="正方形/長方形 289">
          <a:extLst>
            <a:ext uri="{FF2B5EF4-FFF2-40B4-BE49-F238E27FC236}">
              <a16:creationId xmlns:a16="http://schemas.microsoft.com/office/drawing/2014/main" id="{B7A61574-F842-4DBB-9EF9-15810FD336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1" name="正方形/長方形 290">
          <a:extLst>
            <a:ext uri="{FF2B5EF4-FFF2-40B4-BE49-F238E27FC236}">
              <a16:creationId xmlns:a16="http://schemas.microsoft.com/office/drawing/2014/main" id="{75C522A7-63B5-4974-BD15-44EE6A03F9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2" name="正方形/長方形 291">
          <a:extLst>
            <a:ext uri="{FF2B5EF4-FFF2-40B4-BE49-F238E27FC236}">
              <a16:creationId xmlns:a16="http://schemas.microsoft.com/office/drawing/2014/main" id="{9AC9426C-C6F7-4249-BD85-CB89572E87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3" name="正方形/長方形 292">
          <a:extLst>
            <a:ext uri="{FF2B5EF4-FFF2-40B4-BE49-F238E27FC236}">
              <a16:creationId xmlns:a16="http://schemas.microsoft.com/office/drawing/2014/main" id="{7424FA44-8CEA-4824-B157-F2D4C10C6A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4" name="正方形/長方形 293">
          <a:extLst>
            <a:ext uri="{FF2B5EF4-FFF2-40B4-BE49-F238E27FC236}">
              <a16:creationId xmlns:a16="http://schemas.microsoft.com/office/drawing/2014/main" id="{363E7635-DB67-4BAE-92E3-C2E76D7D4E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5" name="正方形/長方形 294">
          <a:extLst>
            <a:ext uri="{FF2B5EF4-FFF2-40B4-BE49-F238E27FC236}">
              <a16:creationId xmlns:a16="http://schemas.microsoft.com/office/drawing/2014/main" id="{E7B9AF07-464A-4331-A64F-C9640CBC2F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6" name="正方形/長方形 295">
          <a:extLst>
            <a:ext uri="{FF2B5EF4-FFF2-40B4-BE49-F238E27FC236}">
              <a16:creationId xmlns:a16="http://schemas.microsoft.com/office/drawing/2014/main" id="{3D9F9DCA-2BC7-4A92-840A-F393E959C4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7" name="正方形/長方形 296">
          <a:extLst>
            <a:ext uri="{FF2B5EF4-FFF2-40B4-BE49-F238E27FC236}">
              <a16:creationId xmlns:a16="http://schemas.microsoft.com/office/drawing/2014/main" id="{E662786A-A4AE-43F1-8C95-9D4BCDE325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A80384FD-E137-4AC8-B4A8-F09823089A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9" name="直線コネクタ 298">
          <a:extLst>
            <a:ext uri="{FF2B5EF4-FFF2-40B4-BE49-F238E27FC236}">
              <a16:creationId xmlns:a16="http://schemas.microsoft.com/office/drawing/2014/main" id="{9C51948D-830A-4FA6-BC85-45312F6396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00" name="直線コネクタ 299">
          <a:extLst>
            <a:ext uri="{FF2B5EF4-FFF2-40B4-BE49-F238E27FC236}">
              <a16:creationId xmlns:a16="http://schemas.microsoft.com/office/drawing/2014/main" id="{A64DF107-0DA9-46EC-BEAE-0565FA1DA14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01" name="テキスト ボックス 300">
          <a:extLst>
            <a:ext uri="{FF2B5EF4-FFF2-40B4-BE49-F238E27FC236}">
              <a16:creationId xmlns:a16="http://schemas.microsoft.com/office/drawing/2014/main" id="{11290513-A786-424C-80A0-756EB091A22E}"/>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2" name="直線コネクタ 301">
          <a:extLst>
            <a:ext uri="{FF2B5EF4-FFF2-40B4-BE49-F238E27FC236}">
              <a16:creationId xmlns:a16="http://schemas.microsoft.com/office/drawing/2014/main" id="{5051E2E7-42D1-4ECC-B204-D478D062020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AB5DBFFF-7FAD-403D-A221-6F20915E9D6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304" name="直線コネクタ 303">
          <a:extLst>
            <a:ext uri="{FF2B5EF4-FFF2-40B4-BE49-F238E27FC236}">
              <a16:creationId xmlns:a16="http://schemas.microsoft.com/office/drawing/2014/main" id="{E432B419-8799-433E-AB0B-01579B0F395B}"/>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305" name="テキスト ボックス 304">
          <a:extLst>
            <a:ext uri="{FF2B5EF4-FFF2-40B4-BE49-F238E27FC236}">
              <a16:creationId xmlns:a16="http://schemas.microsoft.com/office/drawing/2014/main" id="{B61CAA52-97C3-45D6-9255-EAD7D790707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6" name="直線コネクタ 305">
          <a:extLst>
            <a:ext uri="{FF2B5EF4-FFF2-40B4-BE49-F238E27FC236}">
              <a16:creationId xmlns:a16="http://schemas.microsoft.com/office/drawing/2014/main" id="{1A621BF5-C1F0-4B0C-B975-BFCC787E9B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5F6AD00F-9D18-441D-88D3-8EAAD579B8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8" name="【消防施設】&#10;一人当たり面積グラフ枠">
          <a:extLst>
            <a:ext uri="{FF2B5EF4-FFF2-40B4-BE49-F238E27FC236}">
              <a16:creationId xmlns:a16="http://schemas.microsoft.com/office/drawing/2014/main" id="{BBF85534-1326-4AD6-8B31-9193A46E80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309" name="直線コネクタ 308">
          <a:extLst>
            <a:ext uri="{FF2B5EF4-FFF2-40B4-BE49-F238E27FC236}">
              <a16:creationId xmlns:a16="http://schemas.microsoft.com/office/drawing/2014/main" id="{5767C90F-7832-433D-9B55-3472056EA82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310" name="【消防施設】&#10;一人当たり面積最小値テキスト">
          <a:extLst>
            <a:ext uri="{FF2B5EF4-FFF2-40B4-BE49-F238E27FC236}">
              <a16:creationId xmlns:a16="http://schemas.microsoft.com/office/drawing/2014/main" id="{07A33818-BD6A-4B40-98AE-9E4AC139458C}"/>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311" name="直線コネクタ 310">
          <a:extLst>
            <a:ext uri="{FF2B5EF4-FFF2-40B4-BE49-F238E27FC236}">
              <a16:creationId xmlns:a16="http://schemas.microsoft.com/office/drawing/2014/main" id="{634DBDA0-E4DB-41CC-B356-B677A296FB16}"/>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312" name="【消防施設】&#10;一人当たり面積最大値テキスト">
          <a:extLst>
            <a:ext uri="{FF2B5EF4-FFF2-40B4-BE49-F238E27FC236}">
              <a16:creationId xmlns:a16="http://schemas.microsoft.com/office/drawing/2014/main" id="{F447D1A5-1608-481A-96FC-C3BD1CD7E22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313" name="直線コネクタ 312">
          <a:extLst>
            <a:ext uri="{FF2B5EF4-FFF2-40B4-BE49-F238E27FC236}">
              <a16:creationId xmlns:a16="http://schemas.microsoft.com/office/drawing/2014/main" id="{3DAD1FCD-0FE7-476F-9A41-688A9C4F41E8}"/>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314" name="【消防施設】&#10;一人当たり面積平均値テキスト">
          <a:extLst>
            <a:ext uri="{FF2B5EF4-FFF2-40B4-BE49-F238E27FC236}">
              <a16:creationId xmlns:a16="http://schemas.microsoft.com/office/drawing/2014/main" id="{95476769-2EDE-49BA-AF88-386700DE04E3}"/>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315" name="フローチャート: 判断 314">
          <a:extLst>
            <a:ext uri="{FF2B5EF4-FFF2-40B4-BE49-F238E27FC236}">
              <a16:creationId xmlns:a16="http://schemas.microsoft.com/office/drawing/2014/main" id="{84A013AD-B427-4915-9634-B581D5A8E62C}"/>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316" name="フローチャート: 判断 315">
          <a:extLst>
            <a:ext uri="{FF2B5EF4-FFF2-40B4-BE49-F238E27FC236}">
              <a16:creationId xmlns:a16="http://schemas.microsoft.com/office/drawing/2014/main" id="{7671AC6A-6F4C-4CE7-9199-E256FA7F40B6}"/>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317" name="フローチャート: 判断 316">
          <a:extLst>
            <a:ext uri="{FF2B5EF4-FFF2-40B4-BE49-F238E27FC236}">
              <a16:creationId xmlns:a16="http://schemas.microsoft.com/office/drawing/2014/main" id="{9FD1F347-101E-41ED-9CCF-7608923FE5DF}"/>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318" name="フローチャート: 判断 317">
          <a:extLst>
            <a:ext uri="{FF2B5EF4-FFF2-40B4-BE49-F238E27FC236}">
              <a16:creationId xmlns:a16="http://schemas.microsoft.com/office/drawing/2014/main" id="{6482AB5C-5778-4863-81EF-C78E7B8EA8AB}"/>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319" name="フローチャート: 判断 318">
          <a:extLst>
            <a:ext uri="{FF2B5EF4-FFF2-40B4-BE49-F238E27FC236}">
              <a16:creationId xmlns:a16="http://schemas.microsoft.com/office/drawing/2014/main" id="{2889AFA6-10DB-4C96-8072-84181CD5A591}"/>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C449DDE0-5107-411C-8D42-3CE0B7C682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C73E7CB-442F-419D-AB11-641B8D6DB2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639DE686-BC7A-4E87-B43D-14B555F1B90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9C942A30-2A45-4F1D-9DC3-99FE1630988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805BB8A3-DD20-441A-88CF-F96862D91D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167323</xdr:rowOff>
    </xdr:from>
    <xdr:to>
      <xdr:col>116</xdr:col>
      <xdr:colOff>114300</xdr:colOff>
      <xdr:row>84</xdr:row>
      <xdr:rowOff>97473</xdr:rowOff>
    </xdr:to>
    <xdr:sp macro="" textlink="">
      <xdr:nvSpPr>
        <xdr:cNvPr id="325" name="楕円 324">
          <a:extLst>
            <a:ext uri="{FF2B5EF4-FFF2-40B4-BE49-F238E27FC236}">
              <a16:creationId xmlns:a16="http://schemas.microsoft.com/office/drawing/2014/main" id="{13FD49F9-C7F2-4D4B-913F-3622F088299B}"/>
            </a:ext>
          </a:extLst>
        </xdr:cNvPr>
        <xdr:cNvSpPr/>
      </xdr:nvSpPr>
      <xdr:spPr>
        <a:xfrm>
          <a:off x="221107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18750</xdr:rowOff>
    </xdr:from>
    <xdr:ext cx="469744" cy="259045"/>
    <xdr:sp macro="" textlink="">
      <xdr:nvSpPr>
        <xdr:cNvPr id="326" name="【消防施設】&#10;一人当たり面積該当値テキスト">
          <a:extLst>
            <a:ext uri="{FF2B5EF4-FFF2-40B4-BE49-F238E27FC236}">
              <a16:creationId xmlns:a16="http://schemas.microsoft.com/office/drawing/2014/main" id="{F3AF6A38-A7CF-4063-998C-C4A3441E12AB}"/>
            </a:ext>
          </a:extLst>
        </xdr:cNvPr>
        <xdr:cNvSpPr txBox="1"/>
      </xdr:nvSpPr>
      <xdr:spPr>
        <a:xfrm>
          <a:off x="22199600" y="1424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327" name="楕円 326">
          <a:extLst>
            <a:ext uri="{FF2B5EF4-FFF2-40B4-BE49-F238E27FC236}">
              <a16:creationId xmlns:a16="http://schemas.microsoft.com/office/drawing/2014/main" id="{40F3E130-1B9C-44EA-913E-9F498894175D}"/>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46673</xdr:rowOff>
    </xdr:from>
    <xdr:to>
      <xdr:col>116</xdr:col>
      <xdr:colOff>63500</xdr:colOff>
      <xdr:row>84</xdr:row>
      <xdr:rowOff>51815</xdr:rowOff>
    </xdr:to>
    <xdr:cxnSp macro="">
      <xdr:nvCxnSpPr>
        <xdr:cNvPr id="328" name="直線コネクタ 327">
          <a:extLst>
            <a:ext uri="{FF2B5EF4-FFF2-40B4-BE49-F238E27FC236}">
              <a16:creationId xmlns:a16="http://schemas.microsoft.com/office/drawing/2014/main" id="{545A8EBE-276C-489F-975D-0F58D8018CB7}"/>
            </a:ext>
          </a:extLst>
        </xdr:cNvPr>
        <xdr:cNvCxnSpPr/>
      </xdr:nvCxnSpPr>
      <xdr:spPr>
        <a:xfrm flipV="1">
          <a:off x="21323300" y="14448473"/>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2730</xdr:rowOff>
    </xdr:from>
    <xdr:to>
      <xdr:col>107</xdr:col>
      <xdr:colOff>101600</xdr:colOff>
      <xdr:row>84</xdr:row>
      <xdr:rowOff>104330</xdr:rowOff>
    </xdr:to>
    <xdr:sp macro="" textlink="">
      <xdr:nvSpPr>
        <xdr:cNvPr id="329" name="楕円 328">
          <a:extLst>
            <a:ext uri="{FF2B5EF4-FFF2-40B4-BE49-F238E27FC236}">
              <a16:creationId xmlns:a16="http://schemas.microsoft.com/office/drawing/2014/main" id="{F5C390A2-8C1C-4C06-945A-7C865128E62D}"/>
            </a:ext>
          </a:extLst>
        </xdr:cNvPr>
        <xdr:cNvSpPr/>
      </xdr:nvSpPr>
      <xdr:spPr>
        <a:xfrm>
          <a:off x="20383500" y="144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53530</xdr:rowOff>
    </xdr:to>
    <xdr:cxnSp macro="">
      <xdr:nvCxnSpPr>
        <xdr:cNvPr id="330" name="直線コネクタ 329">
          <a:extLst>
            <a:ext uri="{FF2B5EF4-FFF2-40B4-BE49-F238E27FC236}">
              <a16:creationId xmlns:a16="http://schemas.microsoft.com/office/drawing/2014/main" id="{2455194B-A9E2-4C0B-AAE6-5CE65B8F9088}"/>
            </a:ext>
          </a:extLst>
        </xdr:cNvPr>
        <xdr:cNvCxnSpPr/>
      </xdr:nvCxnSpPr>
      <xdr:spPr>
        <a:xfrm flipV="1">
          <a:off x="20434300" y="1445361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445</xdr:rowOff>
    </xdr:from>
    <xdr:to>
      <xdr:col>102</xdr:col>
      <xdr:colOff>165100</xdr:colOff>
      <xdr:row>84</xdr:row>
      <xdr:rowOff>102045</xdr:rowOff>
    </xdr:to>
    <xdr:sp macro="" textlink="">
      <xdr:nvSpPr>
        <xdr:cNvPr id="331" name="楕円 330">
          <a:extLst>
            <a:ext uri="{FF2B5EF4-FFF2-40B4-BE49-F238E27FC236}">
              <a16:creationId xmlns:a16="http://schemas.microsoft.com/office/drawing/2014/main" id="{5CB43A5D-9A64-4E81-AD5F-13AC475CBC4E}"/>
            </a:ext>
          </a:extLst>
        </xdr:cNvPr>
        <xdr:cNvSpPr/>
      </xdr:nvSpPr>
      <xdr:spPr>
        <a:xfrm>
          <a:off x="194945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51245</xdr:rowOff>
    </xdr:from>
    <xdr:to>
      <xdr:col>107</xdr:col>
      <xdr:colOff>50800</xdr:colOff>
      <xdr:row>84</xdr:row>
      <xdr:rowOff>53530</xdr:rowOff>
    </xdr:to>
    <xdr:cxnSp macro="">
      <xdr:nvCxnSpPr>
        <xdr:cNvPr id="332" name="直線コネクタ 331">
          <a:extLst>
            <a:ext uri="{FF2B5EF4-FFF2-40B4-BE49-F238E27FC236}">
              <a16:creationId xmlns:a16="http://schemas.microsoft.com/office/drawing/2014/main" id="{693CE440-7895-46CC-805F-6D453FDA144D}"/>
            </a:ext>
          </a:extLst>
        </xdr:cNvPr>
        <xdr:cNvCxnSpPr/>
      </xdr:nvCxnSpPr>
      <xdr:spPr>
        <a:xfrm>
          <a:off x="19545300" y="1445304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150177</xdr:rowOff>
    </xdr:from>
    <xdr:to>
      <xdr:col>98</xdr:col>
      <xdr:colOff>38100</xdr:colOff>
      <xdr:row>84</xdr:row>
      <xdr:rowOff>80327</xdr:rowOff>
    </xdr:to>
    <xdr:sp macro="" textlink="">
      <xdr:nvSpPr>
        <xdr:cNvPr id="333" name="楕円 332">
          <a:extLst>
            <a:ext uri="{FF2B5EF4-FFF2-40B4-BE49-F238E27FC236}">
              <a16:creationId xmlns:a16="http://schemas.microsoft.com/office/drawing/2014/main" id="{00D03F4D-6C95-4B76-B7A4-02F3F970BE18}"/>
            </a:ext>
          </a:extLst>
        </xdr:cNvPr>
        <xdr:cNvSpPr/>
      </xdr:nvSpPr>
      <xdr:spPr>
        <a:xfrm>
          <a:off x="18605500" y="143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29527</xdr:rowOff>
    </xdr:from>
    <xdr:to>
      <xdr:col>102</xdr:col>
      <xdr:colOff>114300</xdr:colOff>
      <xdr:row>84</xdr:row>
      <xdr:rowOff>51245</xdr:rowOff>
    </xdr:to>
    <xdr:cxnSp macro="">
      <xdr:nvCxnSpPr>
        <xdr:cNvPr id="334" name="直線コネクタ 333">
          <a:extLst>
            <a:ext uri="{FF2B5EF4-FFF2-40B4-BE49-F238E27FC236}">
              <a16:creationId xmlns:a16="http://schemas.microsoft.com/office/drawing/2014/main" id="{DCB92FE0-CDED-4406-931D-6FC2C7925A9F}"/>
            </a:ext>
          </a:extLst>
        </xdr:cNvPr>
        <xdr:cNvCxnSpPr/>
      </xdr:nvCxnSpPr>
      <xdr:spPr>
        <a:xfrm>
          <a:off x="18656300" y="1443132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335" name="n_1aveValue【消防施設】&#10;一人当たり面積">
          <a:extLst>
            <a:ext uri="{FF2B5EF4-FFF2-40B4-BE49-F238E27FC236}">
              <a16:creationId xmlns:a16="http://schemas.microsoft.com/office/drawing/2014/main" id="{7992E57A-1ECB-4644-A880-D2128F5326C3}"/>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336" name="n_2aveValue【消防施設】&#10;一人当たり面積">
          <a:extLst>
            <a:ext uri="{FF2B5EF4-FFF2-40B4-BE49-F238E27FC236}">
              <a16:creationId xmlns:a16="http://schemas.microsoft.com/office/drawing/2014/main" id="{C8000719-4B70-47D4-880B-4617C06C3778}"/>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337" name="n_3aveValue【消防施設】&#10;一人当たり面積">
          <a:extLst>
            <a:ext uri="{FF2B5EF4-FFF2-40B4-BE49-F238E27FC236}">
              <a16:creationId xmlns:a16="http://schemas.microsoft.com/office/drawing/2014/main" id="{00976F7C-BFC0-44DF-88FD-6808413394E4}"/>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338" name="n_4aveValue【消防施設】&#10;一人当たり面積">
          <a:extLst>
            <a:ext uri="{FF2B5EF4-FFF2-40B4-BE49-F238E27FC236}">
              <a16:creationId xmlns:a16="http://schemas.microsoft.com/office/drawing/2014/main" id="{8A79C7D2-9A3A-456F-A2A7-796FF737F20F}"/>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339" name="n_1mainValue【消防施設】&#10;一人当たり面積">
          <a:extLst>
            <a:ext uri="{FF2B5EF4-FFF2-40B4-BE49-F238E27FC236}">
              <a16:creationId xmlns:a16="http://schemas.microsoft.com/office/drawing/2014/main" id="{D943EDE3-5FE8-4AA9-8AE6-CD8E40F93114}"/>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120857</xdr:rowOff>
    </xdr:from>
    <xdr:ext cx="469744" cy="259045"/>
    <xdr:sp macro="" textlink="">
      <xdr:nvSpPr>
        <xdr:cNvPr id="340" name="n_2mainValue【消防施設】&#10;一人当たり面積">
          <a:extLst>
            <a:ext uri="{FF2B5EF4-FFF2-40B4-BE49-F238E27FC236}">
              <a16:creationId xmlns:a16="http://schemas.microsoft.com/office/drawing/2014/main" id="{60ED4070-8C77-4984-95EE-2D4E95E6A702}"/>
            </a:ext>
          </a:extLst>
        </xdr:cNvPr>
        <xdr:cNvSpPr txBox="1"/>
      </xdr:nvSpPr>
      <xdr:spPr>
        <a:xfrm>
          <a:off x="20199427" y="1417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118572</xdr:rowOff>
    </xdr:from>
    <xdr:ext cx="469744" cy="259045"/>
    <xdr:sp macro="" textlink="">
      <xdr:nvSpPr>
        <xdr:cNvPr id="341" name="n_3mainValue【消防施設】&#10;一人当たり面積">
          <a:extLst>
            <a:ext uri="{FF2B5EF4-FFF2-40B4-BE49-F238E27FC236}">
              <a16:creationId xmlns:a16="http://schemas.microsoft.com/office/drawing/2014/main" id="{66817D27-EA6B-4F9D-8531-90ABD9BF94AE}"/>
            </a:ext>
          </a:extLst>
        </xdr:cNvPr>
        <xdr:cNvSpPr txBox="1"/>
      </xdr:nvSpPr>
      <xdr:spPr>
        <a:xfrm>
          <a:off x="19310427" y="141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96854</xdr:rowOff>
    </xdr:from>
    <xdr:ext cx="469744" cy="259045"/>
    <xdr:sp macro="" textlink="">
      <xdr:nvSpPr>
        <xdr:cNvPr id="342" name="n_4mainValue【消防施設】&#10;一人当たり面積">
          <a:extLst>
            <a:ext uri="{FF2B5EF4-FFF2-40B4-BE49-F238E27FC236}">
              <a16:creationId xmlns:a16="http://schemas.microsoft.com/office/drawing/2014/main" id="{D94392C1-2EBA-417F-982E-15C95474CBAE}"/>
            </a:ext>
          </a:extLst>
        </xdr:cNvPr>
        <xdr:cNvSpPr txBox="1"/>
      </xdr:nvSpPr>
      <xdr:spPr>
        <a:xfrm>
          <a:off x="18421427" y="1415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a:extLst>
            <a:ext uri="{FF2B5EF4-FFF2-40B4-BE49-F238E27FC236}">
              <a16:creationId xmlns:a16="http://schemas.microsoft.com/office/drawing/2014/main" id="{D65B08FC-27BD-43DB-A0C3-43E59CCF0A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a:extLst>
            <a:ext uri="{FF2B5EF4-FFF2-40B4-BE49-F238E27FC236}">
              <a16:creationId xmlns:a16="http://schemas.microsoft.com/office/drawing/2014/main" id="{A13A8B7B-30DD-4020-8DB7-D56A3E13E8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a:extLst>
            <a:ext uri="{FF2B5EF4-FFF2-40B4-BE49-F238E27FC236}">
              <a16:creationId xmlns:a16="http://schemas.microsoft.com/office/drawing/2014/main" id="{AF4EA232-1627-4578-ADA1-99DC66BDC8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a:extLst>
            <a:ext uri="{FF2B5EF4-FFF2-40B4-BE49-F238E27FC236}">
              <a16:creationId xmlns:a16="http://schemas.microsoft.com/office/drawing/2014/main" id="{B9D8E601-FD3B-4AC3-B5B0-3161516398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a:extLst>
            <a:ext uri="{FF2B5EF4-FFF2-40B4-BE49-F238E27FC236}">
              <a16:creationId xmlns:a16="http://schemas.microsoft.com/office/drawing/2014/main" id="{B52BF60D-1747-4BAB-AA86-AF754466CA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a:extLst>
            <a:ext uri="{FF2B5EF4-FFF2-40B4-BE49-F238E27FC236}">
              <a16:creationId xmlns:a16="http://schemas.microsoft.com/office/drawing/2014/main" id="{4DBB5CD9-B012-4C55-BC01-2AC7AB2D7FF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a:extLst>
            <a:ext uri="{FF2B5EF4-FFF2-40B4-BE49-F238E27FC236}">
              <a16:creationId xmlns:a16="http://schemas.microsoft.com/office/drawing/2014/main" id="{81303928-DD6E-4D4D-AD76-22B979F6CB0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a:extLst>
            <a:ext uri="{FF2B5EF4-FFF2-40B4-BE49-F238E27FC236}">
              <a16:creationId xmlns:a16="http://schemas.microsoft.com/office/drawing/2014/main" id="{311A243E-2E13-4F98-B9D8-C12B4DA730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FBB05621-7A0A-4109-B19A-A500774926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a:extLst>
            <a:ext uri="{FF2B5EF4-FFF2-40B4-BE49-F238E27FC236}">
              <a16:creationId xmlns:a16="http://schemas.microsoft.com/office/drawing/2014/main" id="{F67BD5AC-D4D8-4838-87E1-5F64EA4C06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3F720F22-864E-4E10-9CA2-3751915DF5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4" name="直線コネクタ 353">
          <a:extLst>
            <a:ext uri="{FF2B5EF4-FFF2-40B4-BE49-F238E27FC236}">
              <a16:creationId xmlns:a16="http://schemas.microsoft.com/office/drawing/2014/main" id="{DCE06869-8944-401A-BC71-1E1FF20F25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5" name="テキスト ボックス 354">
          <a:extLst>
            <a:ext uri="{FF2B5EF4-FFF2-40B4-BE49-F238E27FC236}">
              <a16:creationId xmlns:a16="http://schemas.microsoft.com/office/drawing/2014/main" id="{5DC841B7-10F9-4AE2-8479-DF67A9A9D3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6" name="直線コネクタ 355">
          <a:extLst>
            <a:ext uri="{FF2B5EF4-FFF2-40B4-BE49-F238E27FC236}">
              <a16:creationId xmlns:a16="http://schemas.microsoft.com/office/drawing/2014/main" id="{D3868DEE-1DDE-41FC-BC6C-40D33325246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BC47708E-D7CD-4FDC-B24A-4D011242CDB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8" name="直線コネクタ 357">
          <a:extLst>
            <a:ext uri="{FF2B5EF4-FFF2-40B4-BE49-F238E27FC236}">
              <a16:creationId xmlns:a16="http://schemas.microsoft.com/office/drawing/2014/main" id="{B117FD3F-3526-4A9C-A2CD-7FB4738529C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6BA565C4-2A5E-4D36-83F7-C40D5012487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0" name="直線コネクタ 359">
          <a:extLst>
            <a:ext uri="{FF2B5EF4-FFF2-40B4-BE49-F238E27FC236}">
              <a16:creationId xmlns:a16="http://schemas.microsoft.com/office/drawing/2014/main" id="{7AC88E58-783D-400A-BFDD-3B2460265F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3D1DD2D3-462F-4A79-835B-B00B3828EFF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2" name="直線コネクタ 361">
          <a:extLst>
            <a:ext uri="{FF2B5EF4-FFF2-40B4-BE49-F238E27FC236}">
              <a16:creationId xmlns:a16="http://schemas.microsoft.com/office/drawing/2014/main" id="{4D285F33-30DA-49B5-8591-9540A0B8A8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3" name="テキスト ボックス 362">
          <a:extLst>
            <a:ext uri="{FF2B5EF4-FFF2-40B4-BE49-F238E27FC236}">
              <a16:creationId xmlns:a16="http://schemas.microsoft.com/office/drawing/2014/main" id="{84F53582-857F-4DDE-8060-D6D9B2B8312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4" name="直線コネクタ 363">
          <a:extLst>
            <a:ext uri="{FF2B5EF4-FFF2-40B4-BE49-F238E27FC236}">
              <a16:creationId xmlns:a16="http://schemas.microsoft.com/office/drawing/2014/main" id="{D077D265-FE5C-4303-AE04-91884C99A2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a:extLst>
            <a:ext uri="{FF2B5EF4-FFF2-40B4-BE49-F238E27FC236}">
              <a16:creationId xmlns:a16="http://schemas.microsoft.com/office/drawing/2014/main" id="{92634418-E65D-4BEF-AA02-0395F2A926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6" name="直線コネクタ 365">
          <a:extLst>
            <a:ext uri="{FF2B5EF4-FFF2-40B4-BE49-F238E27FC236}">
              <a16:creationId xmlns:a16="http://schemas.microsoft.com/office/drawing/2014/main" id="{3C358F0E-A826-4CEE-BC28-E0C1E67445A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7" name="【庁舎】&#10;有形固定資産減価償却率最小値テキスト">
          <a:extLst>
            <a:ext uri="{FF2B5EF4-FFF2-40B4-BE49-F238E27FC236}">
              <a16:creationId xmlns:a16="http://schemas.microsoft.com/office/drawing/2014/main" id="{0C0A19F0-9F12-4BFD-9BC6-8474DF3C6B4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8" name="直線コネクタ 367">
          <a:extLst>
            <a:ext uri="{FF2B5EF4-FFF2-40B4-BE49-F238E27FC236}">
              <a16:creationId xmlns:a16="http://schemas.microsoft.com/office/drawing/2014/main" id="{17648AD0-B3D3-4DF2-A3B6-11E071FBCFC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69" name="【庁舎】&#10;有形固定資産減価償却率最大値テキスト">
          <a:extLst>
            <a:ext uri="{FF2B5EF4-FFF2-40B4-BE49-F238E27FC236}">
              <a16:creationId xmlns:a16="http://schemas.microsoft.com/office/drawing/2014/main" id="{89D82F70-CA95-41AE-B98F-A72F64C81A7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0" name="直線コネクタ 369">
          <a:extLst>
            <a:ext uri="{FF2B5EF4-FFF2-40B4-BE49-F238E27FC236}">
              <a16:creationId xmlns:a16="http://schemas.microsoft.com/office/drawing/2014/main" id="{2B21E309-E68E-4CDF-BD0B-715F152F173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371" name="【庁舎】&#10;有形固定資産減価償却率平均値テキスト">
          <a:extLst>
            <a:ext uri="{FF2B5EF4-FFF2-40B4-BE49-F238E27FC236}">
              <a16:creationId xmlns:a16="http://schemas.microsoft.com/office/drawing/2014/main" id="{724F7BAD-D494-4CF5-8E98-B4C9B8DEA8E3}"/>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72" name="フローチャート: 判断 371">
          <a:extLst>
            <a:ext uri="{FF2B5EF4-FFF2-40B4-BE49-F238E27FC236}">
              <a16:creationId xmlns:a16="http://schemas.microsoft.com/office/drawing/2014/main" id="{5FE8A3F7-B579-4F1D-BC82-1566BA3B4236}"/>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73" name="フローチャート: 判断 372">
          <a:extLst>
            <a:ext uri="{FF2B5EF4-FFF2-40B4-BE49-F238E27FC236}">
              <a16:creationId xmlns:a16="http://schemas.microsoft.com/office/drawing/2014/main" id="{83672EA4-6AF3-42C8-BAE6-317983B30A6E}"/>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74" name="フローチャート: 判断 373">
          <a:extLst>
            <a:ext uri="{FF2B5EF4-FFF2-40B4-BE49-F238E27FC236}">
              <a16:creationId xmlns:a16="http://schemas.microsoft.com/office/drawing/2014/main" id="{19D2DC75-9E63-493B-9DF4-BD4F66517D35}"/>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75" name="フローチャート: 判断 374">
          <a:extLst>
            <a:ext uri="{FF2B5EF4-FFF2-40B4-BE49-F238E27FC236}">
              <a16:creationId xmlns:a16="http://schemas.microsoft.com/office/drawing/2014/main" id="{CA64831C-02DF-41D9-A1DD-A2BFE241A35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76" name="フローチャート: 判断 375">
          <a:extLst>
            <a:ext uri="{FF2B5EF4-FFF2-40B4-BE49-F238E27FC236}">
              <a16:creationId xmlns:a16="http://schemas.microsoft.com/office/drawing/2014/main" id="{60067714-A222-44CD-B8AD-BE3C6D938DC3}"/>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1EB9AF0-7852-4D27-8F3C-244D51BE8DE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FB745DE-2026-45B9-B81B-EA35598C6C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105A1735-44B3-4872-B4B6-4E762933E7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C9D40D73-6122-411E-8FC4-AE109931D0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F6D6B8B3-55D1-4207-8888-A84DDA11A3B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138430</xdr:rowOff>
    </xdr:from>
    <xdr:to>
      <xdr:col>85</xdr:col>
      <xdr:colOff>177800</xdr:colOff>
      <xdr:row>107</xdr:row>
      <xdr:rowOff>68580</xdr:rowOff>
    </xdr:to>
    <xdr:sp macro="" textlink="">
      <xdr:nvSpPr>
        <xdr:cNvPr id="382" name="楕円 381">
          <a:extLst>
            <a:ext uri="{FF2B5EF4-FFF2-40B4-BE49-F238E27FC236}">
              <a16:creationId xmlns:a16="http://schemas.microsoft.com/office/drawing/2014/main" id="{9AB6BC9E-7A5A-467A-B982-5684596CC73D}"/>
            </a:ext>
          </a:extLst>
        </xdr:cNvPr>
        <xdr:cNvSpPr/>
      </xdr:nvSpPr>
      <xdr:spPr>
        <a:xfrm>
          <a:off x="162687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383" name="【庁舎】&#10;有形固定資産減価償却率該当値テキスト">
          <a:extLst>
            <a:ext uri="{FF2B5EF4-FFF2-40B4-BE49-F238E27FC236}">
              <a16:creationId xmlns:a16="http://schemas.microsoft.com/office/drawing/2014/main" id="{C4592CA0-D8E7-498D-B46A-DB1C39396DEC}"/>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384" name="楕円 383">
          <a:extLst>
            <a:ext uri="{FF2B5EF4-FFF2-40B4-BE49-F238E27FC236}">
              <a16:creationId xmlns:a16="http://schemas.microsoft.com/office/drawing/2014/main" id="{684CE3E5-D981-4B13-97CD-9F71E3098B96}"/>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17780</xdr:rowOff>
    </xdr:to>
    <xdr:cxnSp macro="">
      <xdr:nvCxnSpPr>
        <xdr:cNvPr id="385" name="直線コネクタ 384">
          <a:extLst>
            <a:ext uri="{FF2B5EF4-FFF2-40B4-BE49-F238E27FC236}">
              <a16:creationId xmlns:a16="http://schemas.microsoft.com/office/drawing/2014/main" id="{95D7A6A5-A36E-4EEB-A929-2F17A6B15905}"/>
            </a:ext>
          </a:extLst>
        </xdr:cNvPr>
        <xdr:cNvCxnSpPr/>
      </xdr:nvCxnSpPr>
      <xdr:spPr>
        <a:xfrm>
          <a:off x="15481300" y="1831848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50800</xdr:rowOff>
    </xdr:from>
    <xdr:to>
      <xdr:col>76</xdr:col>
      <xdr:colOff>165100</xdr:colOff>
      <xdr:row>106</xdr:row>
      <xdr:rowOff>152400</xdr:rowOff>
    </xdr:to>
    <xdr:sp macro="" textlink="">
      <xdr:nvSpPr>
        <xdr:cNvPr id="386" name="楕円 385">
          <a:extLst>
            <a:ext uri="{FF2B5EF4-FFF2-40B4-BE49-F238E27FC236}">
              <a16:creationId xmlns:a16="http://schemas.microsoft.com/office/drawing/2014/main" id="{5BA1FE86-B81D-4C66-82A5-6D74C61959E4}"/>
            </a:ext>
          </a:extLst>
        </xdr:cNvPr>
        <xdr:cNvSpPr/>
      </xdr:nvSpPr>
      <xdr:spPr>
        <a:xfrm>
          <a:off x="14541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101600</xdr:rowOff>
    </xdr:from>
    <xdr:to>
      <xdr:col>81</xdr:col>
      <xdr:colOff>50800</xdr:colOff>
      <xdr:row>106</xdr:row>
      <xdr:rowOff>144780</xdr:rowOff>
    </xdr:to>
    <xdr:cxnSp macro="">
      <xdr:nvCxnSpPr>
        <xdr:cNvPr id="387" name="直線コネクタ 386">
          <a:extLst>
            <a:ext uri="{FF2B5EF4-FFF2-40B4-BE49-F238E27FC236}">
              <a16:creationId xmlns:a16="http://schemas.microsoft.com/office/drawing/2014/main" id="{126BC5A2-DCEF-45AE-BC3C-F2C014B7B173}"/>
            </a:ext>
          </a:extLst>
        </xdr:cNvPr>
        <xdr:cNvCxnSpPr/>
      </xdr:nvCxnSpPr>
      <xdr:spPr>
        <a:xfrm>
          <a:off x="14592300" y="182753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157480</xdr:rowOff>
    </xdr:from>
    <xdr:to>
      <xdr:col>72</xdr:col>
      <xdr:colOff>38100</xdr:colOff>
      <xdr:row>106</xdr:row>
      <xdr:rowOff>87630</xdr:rowOff>
    </xdr:to>
    <xdr:sp macro="" textlink="">
      <xdr:nvSpPr>
        <xdr:cNvPr id="388" name="楕円 387">
          <a:extLst>
            <a:ext uri="{FF2B5EF4-FFF2-40B4-BE49-F238E27FC236}">
              <a16:creationId xmlns:a16="http://schemas.microsoft.com/office/drawing/2014/main" id="{E537A2AD-ACF2-4342-8CA3-2E9D9AA044BB}"/>
            </a:ext>
          </a:extLst>
        </xdr:cNvPr>
        <xdr:cNvSpPr/>
      </xdr:nvSpPr>
      <xdr:spPr>
        <a:xfrm>
          <a:off x="13652500" y="181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36830</xdr:rowOff>
    </xdr:from>
    <xdr:to>
      <xdr:col>76</xdr:col>
      <xdr:colOff>114300</xdr:colOff>
      <xdr:row>106</xdr:row>
      <xdr:rowOff>101600</xdr:rowOff>
    </xdr:to>
    <xdr:cxnSp macro="">
      <xdr:nvCxnSpPr>
        <xdr:cNvPr id="389" name="直線コネクタ 388">
          <a:extLst>
            <a:ext uri="{FF2B5EF4-FFF2-40B4-BE49-F238E27FC236}">
              <a16:creationId xmlns:a16="http://schemas.microsoft.com/office/drawing/2014/main" id="{BFDF10F6-6FDC-4A37-AD52-EB55994C87BE}"/>
            </a:ext>
          </a:extLst>
        </xdr:cNvPr>
        <xdr:cNvCxnSpPr/>
      </xdr:nvCxnSpPr>
      <xdr:spPr>
        <a:xfrm>
          <a:off x="13703300" y="18210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130811</xdr:rowOff>
    </xdr:from>
    <xdr:to>
      <xdr:col>67</xdr:col>
      <xdr:colOff>101600</xdr:colOff>
      <xdr:row>106</xdr:row>
      <xdr:rowOff>60961</xdr:rowOff>
    </xdr:to>
    <xdr:sp macro="" textlink="">
      <xdr:nvSpPr>
        <xdr:cNvPr id="390" name="楕円 389">
          <a:extLst>
            <a:ext uri="{FF2B5EF4-FFF2-40B4-BE49-F238E27FC236}">
              <a16:creationId xmlns:a16="http://schemas.microsoft.com/office/drawing/2014/main" id="{A1B35516-A1D3-4AED-BE4A-9577A4790AC9}"/>
            </a:ext>
          </a:extLst>
        </xdr:cNvPr>
        <xdr:cNvSpPr/>
      </xdr:nvSpPr>
      <xdr:spPr>
        <a:xfrm>
          <a:off x="127635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10161</xdr:rowOff>
    </xdr:from>
    <xdr:to>
      <xdr:col>71</xdr:col>
      <xdr:colOff>177800</xdr:colOff>
      <xdr:row>106</xdr:row>
      <xdr:rowOff>36830</xdr:rowOff>
    </xdr:to>
    <xdr:cxnSp macro="">
      <xdr:nvCxnSpPr>
        <xdr:cNvPr id="391" name="直線コネクタ 390">
          <a:extLst>
            <a:ext uri="{FF2B5EF4-FFF2-40B4-BE49-F238E27FC236}">
              <a16:creationId xmlns:a16="http://schemas.microsoft.com/office/drawing/2014/main" id="{091669F6-29CF-4BC3-84C4-4EAEDC8465EE}"/>
            </a:ext>
          </a:extLst>
        </xdr:cNvPr>
        <xdr:cNvCxnSpPr/>
      </xdr:nvCxnSpPr>
      <xdr:spPr>
        <a:xfrm>
          <a:off x="12814300" y="18183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392" name="n_1aveValue【庁舎】&#10;有形固定資産減価償却率">
          <a:extLst>
            <a:ext uri="{FF2B5EF4-FFF2-40B4-BE49-F238E27FC236}">
              <a16:creationId xmlns:a16="http://schemas.microsoft.com/office/drawing/2014/main" id="{096ED6BD-1F77-4CDC-9B73-EC0BFC6FB85E}"/>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93" name="n_2aveValue【庁舎】&#10;有形固定資産減価償却率">
          <a:extLst>
            <a:ext uri="{FF2B5EF4-FFF2-40B4-BE49-F238E27FC236}">
              <a16:creationId xmlns:a16="http://schemas.microsoft.com/office/drawing/2014/main" id="{3A35F490-2875-42B6-80FA-38B1B5D94A1B}"/>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94" name="n_3aveValue【庁舎】&#10;有形固定資産減価償却率">
          <a:extLst>
            <a:ext uri="{FF2B5EF4-FFF2-40B4-BE49-F238E27FC236}">
              <a16:creationId xmlns:a16="http://schemas.microsoft.com/office/drawing/2014/main" id="{6906E5D2-9DF8-4AA7-BDED-91F0FDA3DEAD}"/>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95" name="n_4aveValue【庁舎】&#10;有形固定資産減価償却率">
          <a:extLst>
            <a:ext uri="{FF2B5EF4-FFF2-40B4-BE49-F238E27FC236}">
              <a16:creationId xmlns:a16="http://schemas.microsoft.com/office/drawing/2014/main" id="{1EC92D3B-0F6D-4FD8-9A97-E470780F00E1}"/>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396" name="n_1mainValue【庁舎】&#10;有形固定資産減価償却率">
          <a:extLst>
            <a:ext uri="{FF2B5EF4-FFF2-40B4-BE49-F238E27FC236}">
              <a16:creationId xmlns:a16="http://schemas.microsoft.com/office/drawing/2014/main" id="{C0CB4B43-173F-4425-8DF3-27D2679646DB}"/>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143527</xdr:rowOff>
    </xdr:from>
    <xdr:ext cx="405111" cy="259045"/>
    <xdr:sp macro="" textlink="">
      <xdr:nvSpPr>
        <xdr:cNvPr id="397" name="n_2mainValue【庁舎】&#10;有形固定資産減価償却率">
          <a:extLst>
            <a:ext uri="{FF2B5EF4-FFF2-40B4-BE49-F238E27FC236}">
              <a16:creationId xmlns:a16="http://schemas.microsoft.com/office/drawing/2014/main" id="{0BEA4B30-5C51-432E-B647-695DF2692817}"/>
            </a:ext>
          </a:extLst>
        </xdr:cNvPr>
        <xdr:cNvSpPr txBox="1"/>
      </xdr:nvSpPr>
      <xdr:spPr>
        <a:xfrm>
          <a:off x="143897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78757</xdr:rowOff>
    </xdr:from>
    <xdr:ext cx="405111" cy="259045"/>
    <xdr:sp macro="" textlink="">
      <xdr:nvSpPr>
        <xdr:cNvPr id="398" name="n_3mainValue【庁舎】&#10;有形固定資産減価償却率">
          <a:extLst>
            <a:ext uri="{FF2B5EF4-FFF2-40B4-BE49-F238E27FC236}">
              <a16:creationId xmlns:a16="http://schemas.microsoft.com/office/drawing/2014/main" id="{2DF2337A-8C4A-4AD6-9990-B0546360F1DD}"/>
            </a:ext>
          </a:extLst>
        </xdr:cNvPr>
        <xdr:cNvSpPr txBox="1"/>
      </xdr:nvSpPr>
      <xdr:spPr>
        <a:xfrm>
          <a:off x="13500744" y="182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52088</xdr:rowOff>
    </xdr:from>
    <xdr:ext cx="405111" cy="259045"/>
    <xdr:sp macro="" textlink="">
      <xdr:nvSpPr>
        <xdr:cNvPr id="399" name="n_4mainValue【庁舎】&#10;有形固定資産減価償却率">
          <a:extLst>
            <a:ext uri="{FF2B5EF4-FFF2-40B4-BE49-F238E27FC236}">
              <a16:creationId xmlns:a16="http://schemas.microsoft.com/office/drawing/2014/main" id="{2D9FBF7D-4C49-497A-9272-60FE4396AF91}"/>
            </a:ext>
          </a:extLst>
        </xdr:cNvPr>
        <xdr:cNvSpPr txBox="1"/>
      </xdr:nvSpPr>
      <xdr:spPr>
        <a:xfrm>
          <a:off x="12611744"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0" name="正方形/長方形 399">
          <a:extLst>
            <a:ext uri="{FF2B5EF4-FFF2-40B4-BE49-F238E27FC236}">
              <a16:creationId xmlns:a16="http://schemas.microsoft.com/office/drawing/2014/main" id="{958122ED-8514-4513-9B12-4665F5548A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1" name="正方形/長方形 400">
          <a:extLst>
            <a:ext uri="{FF2B5EF4-FFF2-40B4-BE49-F238E27FC236}">
              <a16:creationId xmlns:a16="http://schemas.microsoft.com/office/drawing/2014/main" id="{AA9BFEE2-24A4-4246-85B3-6FF121A464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2" name="正方形/長方形 401">
          <a:extLst>
            <a:ext uri="{FF2B5EF4-FFF2-40B4-BE49-F238E27FC236}">
              <a16:creationId xmlns:a16="http://schemas.microsoft.com/office/drawing/2014/main" id="{22A7EA9F-EA01-45B8-9198-F4C25B2ECA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3" name="正方形/長方形 402">
          <a:extLst>
            <a:ext uri="{FF2B5EF4-FFF2-40B4-BE49-F238E27FC236}">
              <a16:creationId xmlns:a16="http://schemas.microsoft.com/office/drawing/2014/main" id="{52D65C78-8FE2-4A41-80C0-10E71D69D9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4" name="正方形/長方形 403">
          <a:extLst>
            <a:ext uri="{FF2B5EF4-FFF2-40B4-BE49-F238E27FC236}">
              <a16:creationId xmlns:a16="http://schemas.microsoft.com/office/drawing/2014/main" id="{B84154B1-FCDD-4FAA-B916-CECD711E10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5" name="正方形/長方形 404">
          <a:extLst>
            <a:ext uri="{FF2B5EF4-FFF2-40B4-BE49-F238E27FC236}">
              <a16:creationId xmlns:a16="http://schemas.microsoft.com/office/drawing/2014/main" id="{F3BB79E1-E958-4270-B496-D00B8850B4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6" name="正方形/長方形 405">
          <a:extLst>
            <a:ext uri="{FF2B5EF4-FFF2-40B4-BE49-F238E27FC236}">
              <a16:creationId xmlns:a16="http://schemas.microsoft.com/office/drawing/2014/main" id="{B5BCBCA8-FC13-456F-904D-9FD5FF455D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7" name="正方形/長方形 406">
          <a:extLst>
            <a:ext uri="{FF2B5EF4-FFF2-40B4-BE49-F238E27FC236}">
              <a16:creationId xmlns:a16="http://schemas.microsoft.com/office/drawing/2014/main" id="{65939203-606D-47AC-BF78-C91494719E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3411BC8D-289A-4D64-9E8A-1DED9E5693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9" name="直線コネクタ 408">
          <a:extLst>
            <a:ext uri="{FF2B5EF4-FFF2-40B4-BE49-F238E27FC236}">
              <a16:creationId xmlns:a16="http://schemas.microsoft.com/office/drawing/2014/main" id="{A65A2B3F-5AE3-4201-9BEE-E6F99220FC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0" name="直線コネクタ 409">
          <a:extLst>
            <a:ext uri="{FF2B5EF4-FFF2-40B4-BE49-F238E27FC236}">
              <a16:creationId xmlns:a16="http://schemas.microsoft.com/office/drawing/2014/main" id="{B729C017-138A-4323-9E46-DCC8A008B7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87D96F8E-4A17-491B-89E5-608D7B26D99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2" name="直線コネクタ 411">
          <a:extLst>
            <a:ext uri="{FF2B5EF4-FFF2-40B4-BE49-F238E27FC236}">
              <a16:creationId xmlns:a16="http://schemas.microsoft.com/office/drawing/2014/main" id="{8FCC4A3E-4091-4DDB-88A1-1FB2792C9CA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5D48940C-E746-4E6B-9139-AC020BFF04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4" name="直線コネクタ 413">
          <a:extLst>
            <a:ext uri="{FF2B5EF4-FFF2-40B4-BE49-F238E27FC236}">
              <a16:creationId xmlns:a16="http://schemas.microsoft.com/office/drawing/2014/main" id="{84841D54-2310-4BD7-B2C5-440694D72F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D348673B-A6EF-4E71-ACB3-9FEC65E6DD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6" name="直線コネクタ 415">
          <a:extLst>
            <a:ext uri="{FF2B5EF4-FFF2-40B4-BE49-F238E27FC236}">
              <a16:creationId xmlns:a16="http://schemas.microsoft.com/office/drawing/2014/main" id="{8BCC2EB6-4259-4337-8D8A-D774C6DE01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78961BE6-3A0A-46ED-BB57-AF2323B0E5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8" name="直線コネクタ 417">
          <a:extLst>
            <a:ext uri="{FF2B5EF4-FFF2-40B4-BE49-F238E27FC236}">
              <a16:creationId xmlns:a16="http://schemas.microsoft.com/office/drawing/2014/main" id="{FD84F409-70D1-49B8-92A9-52C762DF6A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494124EE-6D65-447A-ABE3-44F5B8E56EA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0" name="直線コネクタ 419">
          <a:extLst>
            <a:ext uri="{FF2B5EF4-FFF2-40B4-BE49-F238E27FC236}">
              <a16:creationId xmlns:a16="http://schemas.microsoft.com/office/drawing/2014/main" id="{AAE26137-42E1-4912-891A-5A7E887738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13CBD9E4-0DC0-4CF4-AC82-AC04EC7AF4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2" name="【庁舎】&#10;一人当たり面積グラフ枠">
          <a:extLst>
            <a:ext uri="{FF2B5EF4-FFF2-40B4-BE49-F238E27FC236}">
              <a16:creationId xmlns:a16="http://schemas.microsoft.com/office/drawing/2014/main" id="{C958AF49-6DD4-414E-9000-D8D6FB0252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23" name="直線コネクタ 422">
          <a:extLst>
            <a:ext uri="{FF2B5EF4-FFF2-40B4-BE49-F238E27FC236}">
              <a16:creationId xmlns:a16="http://schemas.microsoft.com/office/drawing/2014/main" id="{2EDF1657-DB59-42C7-8FFD-DCC5A94943E2}"/>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24" name="【庁舎】&#10;一人当たり面積最小値テキスト">
          <a:extLst>
            <a:ext uri="{FF2B5EF4-FFF2-40B4-BE49-F238E27FC236}">
              <a16:creationId xmlns:a16="http://schemas.microsoft.com/office/drawing/2014/main" id="{BA2EE945-AA4D-48CD-B896-26B0288AB8FD}"/>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25" name="直線コネクタ 424">
          <a:extLst>
            <a:ext uri="{FF2B5EF4-FFF2-40B4-BE49-F238E27FC236}">
              <a16:creationId xmlns:a16="http://schemas.microsoft.com/office/drawing/2014/main" id="{F8CF927C-7671-459D-BB12-25E616C612DB}"/>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26" name="【庁舎】&#10;一人当たり面積最大値テキスト">
          <a:extLst>
            <a:ext uri="{FF2B5EF4-FFF2-40B4-BE49-F238E27FC236}">
              <a16:creationId xmlns:a16="http://schemas.microsoft.com/office/drawing/2014/main" id="{E4724666-DA11-4B6C-8829-78ECD97689A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27" name="直線コネクタ 426">
          <a:extLst>
            <a:ext uri="{FF2B5EF4-FFF2-40B4-BE49-F238E27FC236}">
              <a16:creationId xmlns:a16="http://schemas.microsoft.com/office/drawing/2014/main" id="{C2EB27DE-8568-4E98-991C-1CCB92A1E4CE}"/>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428" name="【庁舎】&#10;一人当たり面積平均値テキスト">
          <a:extLst>
            <a:ext uri="{FF2B5EF4-FFF2-40B4-BE49-F238E27FC236}">
              <a16:creationId xmlns:a16="http://schemas.microsoft.com/office/drawing/2014/main" id="{2465BD56-CDAD-4806-AD59-529C53E0BB94}"/>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29" name="フローチャート: 判断 428">
          <a:extLst>
            <a:ext uri="{FF2B5EF4-FFF2-40B4-BE49-F238E27FC236}">
              <a16:creationId xmlns:a16="http://schemas.microsoft.com/office/drawing/2014/main" id="{319EADD8-16EF-4207-BF64-FF0250B2C4C3}"/>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30" name="フローチャート: 判断 429">
          <a:extLst>
            <a:ext uri="{FF2B5EF4-FFF2-40B4-BE49-F238E27FC236}">
              <a16:creationId xmlns:a16="http://schemas.microsoft.com/office/drawing/2014/main" id="{2DA06B64-D80C-4C6D-BACF-92C3B764FBD2}"/>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31" name="フローチャート: 判断 430">
          <a:extLst>
            <a:ext uri="{FF2B5EF4-FFF2-40B4-BE49-F238E27FC236}">
              <a16:creationId xmlns:a16="http://schemas.microsoft.com/office/drawing/2014/main" id="{9EF84E22-F4DC-4DDE-9DE9-F7CD1CB639D6}"/>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32" name="フローチャート: 判断 431">
          <a:extLst>
            <a:ext uri="{FF2B5EF4-FFF2-40B4-BE49-F238E27FC236}">
              <a16:creationId xmlns:a16="http://schemas.microsoft.com/office/drawing/2014/main" id="{4369D642-F07F-426A-8C84-0A844B2BD901}"/>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33" name="フローチャート: 判断 432">
          <a:extLst>
            <a:ext uri="{FF2B5EF4-FFF2-40B4-BE49-F238E27FC236}">
              <a16:creationId xmlns:a16="http://schemas.microsoft.com/office/drawing/2014/main" id="{603737B8-C2AC-4C67-BB3E-428D7B6CA24A}"/>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1605E50-12C0-427A-8973-4BEA17A069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E671BE9-BE72-45B0-9014-392100CD8C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9A0297E-6CB3-40F8-B050-37360E28C7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C9944B2F-21FB-4C7C-B0FD-25F7017C1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A5EA79A-9579-41D2-971F-ACD139205D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139319</xdr:rowOff>
    </xdr:from>
    <xdr:to>
      <xdr:col>116</xdr:col>
      <xdr:colOff>114300</xdr:colOff>
      <xdr:row>103</xdr:row>
      <xdr:rowOff>69469</xdr:rowOff>
    </xdr:to>
    <xdr:sp macro="" textlink="">
      <xdr:nvSpPr>
        <xdr:cNvPr id="439" name="楕円 438">
          <a:extLst>
            <a:ext uri="{FF2B5EF4-FFF2-40B4-BE49-F238E27FC236}">
              <a16:creationId xmlns:a16="http://schemas.microsoft.com/office/drawing/2014/main" id="{B89C3EB9-99C6-4515-B4BE-7F9FF7349F5D}"/>
            </a:ext>
          </a:extLst>
        </xdr:cNvPr>
        <xdr:cNvSpPr/>
      </xdr:nvSpPr>
      <xdr:spPr>
        <a:xfrm>
          <a:off x="22110700" y="176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162196</xdr:rowOff>
    </xdr:from>
    <xdr:ext cx="469744" cy="259045"/>
    <xdr:sp macro="" textlink="">
      <xdr:nvSpPr>
        <xdr:cNvPr id="440" name="【庁舎】&#10;一人当たり面積該当値テキスト">
          <a:extLst>
            <a:ext uri="{FF2B5EF4-FFF2-40B4-BE49-F238E27FC236}">
              <a16:creationId xmlns:a16="http://schemas.microsoft.com/office/drawing/2014/main" id="{A7F9379D-22A4-48CD-88AD-8CF8E52C62B3}"/>
            </a:ext>
          </a:extLst>
        </xdr:cNvPr>
        <xdr:cNvSpPr txBox="1"/>
      </xdr:nvSpPr>
      <xdr:spPr>
        <a:xfrm>
          <a:off x="22199600" y="1747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162940</xdr:rowOff>
    </xdr:from>
    <xdr:to>
      <xdr:col>112</xdr:col>
      <xdr:colOff>38100</xdr:colOff>
      <xdr:row>103</xdr:row>
      <xdr:rowOff>93090</xdr:rowOff>
    </xdr:to>
    <xdr:sp macro="" textlink="">
      <xdr:nvSpPr>
        <xdr:cNvPr id="441" name="楕円 440">
          <a:extLst>
            <a:ext uri="{FF2B5EF4-FFF2-40B4-BE49-F238E27FC236}">
              <a16:creationId xmlns:a16="http://schemas.microsoft.com/office/drawing/2014/main" id="{4D84792A-FF68-4ACF-97BB-A8D3FC244C6F}"/>
            </a:ext>
          </a:extLst>
        </xdr:cNvPr>
        <xdr:cNvSpPr/>
      </xdr:nvSpPr>
      <xdr:spPr>
        <a:xfrm>
          <a:off x="21272500" y="176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18669</xdr:rowOff>
    </xdr:from>
    <xdr:to>
      <xdr:col>116</xdr:col>
      <xdr:colOff>63500</xdr:colOff>
      <xdr:row>103</xdr:row>
      <xdr:rowOff>42290</xdr:rowOff>
    </xdr:to>
    <xdr:cxnSp macro="">
      <xdr:nvCxnSpPr>
        <xdr:cNvPr id="442" name="直線コネクタ 441">
          <a:extLst>
            <a:ext uri="{FF2B5EF4-FFF2-40B4-BE49-F238E27FC236}">
              <a16:creationId xmlns:a16="http://schemas.microsoft.com/office/drawing/2014/main" id="{ABF36DD8-ADD2-4307-9F8F-8AFC3F110AFB}"/>
            </a:ext>
          </a:extLst>
        </xdr:cNvPr>
        <xdr:cNvCxnSpPr/>
      </xdr:nvCxnSpPr>
      <xdr:spPr>
        <a:xfrm flipV="1">
          <a:off x="21323300" y="17678019"/>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169799</xdr:rowOff>
    </xdr:from>
    <xdr:to>
      <xdr:col>107</xdr:col>
      <xdr:colOff>101600</xdr:colOff>
      <xdr:row>103</xdr:row>
      <xdr:rowOff>99949</xdr:rowOff>
    </xdr:to>
    <xdr:sp macro="" textlink="">
      <xdr:nvSpPr>
        <xdr:cNvPr id="443" name="楕円 442">
          <a:extLst>
            <a:ext uri="{FF2B5EF4-FFF2-40B4-BE49-F238E27FC236}">
              <a16:creationId xmlns:a16="http://schemas.microsoft.com/office/drawing/2014/main" id="{68DC3E94-D19D-45E1-A161-6A9905584962}"/>
            </a:ext>
          </a:extLst>
        </xdr:cNvPr>
        <xdr:cNvSpPr/>
      </xdr:nvSpPr>
      <xdr:spPr>
        <a:xfrm>
          <a:off x="20383500" y="176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42290</xdr:rowOff>
    </xdr:from>
    <xdr:to>
      <xdr:col>111</xdr:col>
      <xdr:colOff>177800</xdr:colOff>
      <xdr:row>103</xdr:row>
      <xdr:rowOff>49149</xdr:rowOff>
    </xdr:to>
    <xdr:cxnSp macro="">
      <xdr:nvCxnSpPr>
        <xdr:cNvPr id="444" name="直線コネクタ 443">
          <a:extLst>
            <a:ext uri="{FF2B5EF4-FFF2-40B4-BE49-F238E27FC236}">
              <a16:creationId xmlns:a16="http://schemas.microsoft.com/office/drawing/2014/main" id="{D36EDC3B-6047-41FB-B492-61EFE50A3AB6}"/>
            </a:ext>
          </a:extLst>
        </xdr:cNvPr>
        <xdr:cNvCxnSpPr/>
      </xdr:nvCxnSpPr>
      <xdr:spPr>
        <a:xfrm flipV="1">
          <a:off x="20434300" y="17701640"/>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63119</xdr:rowOff>
    </xdr:from>
    <xdr:to>
      <xdr:col>102</xdr:col>
      <xdr:colOff>165100</xdr:colOff>
      <xdr:row>99</xdr:row>
      <xdr:rowOff>164719</xdr:rowOff>
    </xdr:to>
    <xdr:sp macro="" textlink="">
      <xdr:nvSpPr>
        <xdr:cNvPr id="445" name="楕円 444">
          <a:extLst>
            <a:ext uri="{FF2B5EF4-FFF2-40B4-BE49-F238E27FC236}">
              <a16:creationId xmlns:a16="http://schemas.microsoft.com/office/drawing/2014/main" id="{02B0FF3B-4A91-4188-84A8-26B97EA8F55A}"/>
            </a:ext>
          </a:extLst>
        </xdr:cNvPr>
        <xdr:cNvSpPr/>
      </xdr:nvSpPr>
      <xdr:spPr>
        <a:xfrm>
          <a:off x="19494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113919</xdr:rowOff>
    </xdr:from>
    <xdr:to>
      <xdr:col>107</xdr:col>
      <xdr:colOff>50800</xdr:colOff>
      <xdr:row>103</xdr:row>
      <xdr:rowOff>49149</xdr:rowOff>
    </xdr:to>
    <xdr:cxnSp macro="">
      <xdr:nvCxnSpPr>
        <xdr:cNvPr id="446" name="直線コネクタ 445">
          <a:extLst>
            <a:ext uri="{FF2B5EF4-FFF2-40B4-BE49-F238E27FC236}">
              <a16:creationId xmlns:a16="http://schemas.microsoft.com/office/drawing/2014/main" id="{49190CCC-81D6-4BED-8B7B-221562CFEF26}"/>
            </a:ext>
          </a:extLst>
        </xdr:cNvPr>
        <xdr:cNvCxnSpPr/>
      </xdr:nvCxnSpPr>
      <xdr:spPr>
        <a:xfrm>
          <a:off x="19545300" y="17087469"/>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85598</xdr:rowOff>
    </xdr:from>
    <xdr:to>
      <xdr:col>98</xdr:col>
      <xdr:colOff>38100</xdr:colOff>
      <xdr:row>100</xdr:row>
      <xdr:rowOff>15748</xdr:rowOff>
    </xdr:to>
    <xdr:sp macro="" textlink="">
      <xdr:nvSpPr>
        <xdr:cNvPr id="447" name="楕円 446">
          <a:extLst>
            <a:ext uri="{FF2B5EF4-FFF2-40B4-BE49-F238E27FC236}">
              <a16:creationId xmlns:a16="http://schemas.microsoft.com/office/drawing/2014/main" id="{953294BE-EBA7-4354-9FFC-388D27B05C7F}"/>
            </a:ext>
          </a:extLst>
        </xdr:cNvPr>
        <xdr:cNvSpPr/>
      </xdr:nvSpPr>
      <xdr:spPr>
        <a:xfrm>
          <a:off x="18605500" y="170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113919</xdr:rowOff>
    </xdr:from>
    <xdr:to>
      <xdr:col>102</xdr:col>
      <xdr:colOff>114300</xdr:colOff>
      <xdr:row>99</xdr:row>
      <xdr:rowOff>136398</xdr:rowOff>
    </xdr:to>
    <xdr:cxnSp macro="">
      <xdr:nvCxnSpPr>
        <xdr:cNvPr id="448" name="直線コネクタ 447">
          <a:extLst>
            <a:ext uri="{FF2B5EF4-FFF2-40B4-BE49-F238E27FC236}">
              <a16:creationId xmlns:a16="http://schemas.microsoft.com/office/drawing/2014/main" id="{B7704D3D-7AFD-4A6F-BDD8-5101CA87AE8F}"/>
            </a:ext>
          </a:extLst>
        </xdr:cNvPr>
        <xdr:cNvCxnSpPr/>
      </xdr:nvCxnSpPr>
      <xdr:spPr>
        <a:xfrm flipV="1">
          <a:off x="18656300" y="1708746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449" name="n_1aveValue【庁舎】&#10;一人当たり面積">
          <a:extLst>
            <a:ext uri="{FF2B5EF4-FFF2-40B4-BE49-F238E27FC236}">
              <a16:creationId xmlns:a16="http://schemas.microsoft.com/office/drawing/2014/main" id="{2FFC635A-A4E4-41F0-913E-6FF1F8562438}"/>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450" name="n_2aveValue【庁舎】&#10;一人当たり面積">
          <a:extLst>
            <a:ext uri="{FF2B5EF4-FFF2-40B4-BE49-F238E27FC236}">
              <a16:creationId xmlns:a16="http://schemas.microsoft.com/office/drawing/2014/main" id="{C308613D-CB3A-4F71-94A7-11294EEBB00D}"/>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451" name="n_3aveValue【庁舎】&#10;一人当たり面積">
          <a:extLst>
            <a:ext uri="{FF2B5EF4-FFF2-40B4-BE49-F238E27FC236}">
              <a16:creationId xmlns:a16="http://schemas.microsoft.com/office/drawing/2014/main" id="{1EECA8E7-228D-499D-A1E4-A7F4D32D2274}"/>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452" name="n_4aveValue【庁舎】&#10;一人当たり面積">
          <a:extLst>
            <a:ext uri="{FF2B5EF4-FFF2-40B4-BE49-F238E27FC236}">
              <a16:creationId xmlns:a16="http://schemas.microsoft.com/office/drawing/2014/main" id="{5C8546A2-B1CE-44ED-B00B-618AC3FDEBCD}"/>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109617</xdr:rowOff>
    </xdr:from>
    <xdr:ext cx="469744" cy="259045"/>
    <xdr:sp macro="" textlink="">
      <xdr:nvSpPr>
        <xdr:cNvPr id="453" name="n_1mainValue【庁舎】&#10;一人当たり面積">
          <a:extLst>
            <a:ext uri="{FF2B5EF4-FFF2-40B4-BE49-F238E27FC236}">
              <a16:creationId xmlns:a16="http://schemas.microsoft.com/office/drawing/2014/main" id="{4AE0954E-92DD-4E77-BC66-C087AE4F8AA7}"/>
            </a:ext>
          </a:extLst>
        </xdr:cNvPr>
        <xdr:cNvSpPr txBox="1"/>
      </xdr:nvSpPr>
      <xdr:spPr>
        <a:xfrm>
          <a:off x="21075727" y="174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116476</xdr:rowOff>
    </xdr:from>
    <xdr:ext cx="469744" cy="259045"/>
    <xdr:sp macro="" textlink="">
      <xdr:nvSpPr>
        <xdr:cNvPr id="454" name="n_2mainValue【庁舎】&#10;一人当たり面積">
          <a:extLst>
            <a:ext uri="{FF2B5EF4-FFF2-40B4-BE49-F238E27FC236}">
              <a16:creationId xmlns:a16="http://schemas.microsoft.com/office/drawing/2014/main" id="{F06CD05A-F172-410A-8A90-9C38CBED426D}"/>
            </a:ext>
          </a:extLst>
        </xdr:cNvPr>
        <xdr:cNvSpPr txBox="1"/>
      </xdr:nvSpPr>
      <xdr:spPr>
        <a:xfrm>
          <a:off x="20199427" y="174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9796</xdr:rowOff>
    </xdr:from>
    <xdr:ext cx="469744" cy="259045"/>
    <xdr:sp macro="" textlink="">
      <xdr:nvSpPr>
        <xdr:cNvPr id="455" name="n_3mainValue【庁舎】&#10;一人当たり面積">
          <a:extLst>
            <a:ext uri="{FF2B5EF4-FFF2-40B4-BE49-F238E27FC236}">
              <a16:creationId xmlns:a16="http://schemas.microsoft.com/office/drawing/2014/main" id="{9A9B7056-8D19-4752-AC4E-D02A8D90531B}"/>
            </a:ext>
          </a:extLst>
        </xdr:cNvPr>
        <xdr:cNvSpPr txBox="1"/>
      </xdr:nvSpPr>
      <xdr:spPr>
        <a:xfrm>
          <a:off x="193104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32275</xdr:rowOff>
    </xdr:from>
    <xdr:ext cx="469744" cy="259045"/>
    <xdr:sp macro="" textlink="">
      <xdr:nvSpPr>
        <xdr:cNvPr id="456" name="n_4mainValue【庁舎】&#10;一人当たり面積">
          <a:extLst>
            <a:ext uri="{FF2B5EF4-FFF2-40B4-BE49-F238E27FC236}">
              <a16:creationId xmlns:a16="http://schemas.microsoft.com/office/drawing/2014/main" id="{A48EFF49-F41D-4115-B297-F4234FAADDD6}"/>
            </a:ext>
          </a:extLst>
        </xdr:cNvPr>
        <xdr:cNvSpPr txBox="1"/>
      </xdr:nvSpPr>
      <xdr:spPr>
        <a:xfrm>
          <a:off x="18421427" y="168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7" name="正方形/長方形 456">
          <a:extLst>
            <a:ext uri="{FF2B5EF4-FFF2-40B4-BE49-F238E27FC236}">
              <a16:creationId xmlns:a16="http://schemas.microsoft.com/office/drawing/2014/main" id="{23850D84-6E55-4410-B249-8B5CA37D43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8" name="正方形/長方形 457">
          <a:extLst>
            <a:ext uri="{FF2B5EF4-FFF2-40B4-BE49-F238E27FC236}">
              <a16:creationId xmlns:a16="http://schemas.microsoft.com/office/drawing/2014/main" id="{AAC4EB84-3DA9-4D3D-B0E4-9EC2A13552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9" name="テキスト ボックス 458">
          <a:extLst>
            <a:ext uri="{FF2B5EF4-FFF2-40B4-BE49-F238E27FC236}">
              <a16:creationId xmlns:a16="http://schemas.microsoft.com/office/drawing/2014/main" id="{D1C52AC0-873C-44A0-9F28-276F40E26B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類似団体と比較していずれの施設も有形固定資産減価償却率が高くなっている。福祉施設と庁舎は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年代の建築、消防施設も築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年以上の建物が過半を占めるためである。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津軽ダム建設に伴う水没者の村外移転による人口の減少や高齢化の進展</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に加え、主要産業がないこと等により、財政基盤が弱く、類似団体平均を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事業の選択と集中に努めるともに民間委託等による行政の効率化に努め、財政の健全化を図る。税収については、今後大幅な増収は期待できないことから、財政力指数には影響しないものの、ふるさと納税の取り組みを強化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130628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744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分子となる経常経費充当一般財源等は、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セクターへの指定管理料制度が引き続き大きなウエイトを占め、前年度とほぼ同額</a:t>
          </a:r>
          <a:r>
            <a:rPr kumimoji="1" lang="en-US" altLang="ja-JP" sz="1300">
              <a:latin typeface="ＭＳ Ｐゴシック" panose="020B0600070205080204" pitchFamily="50" charset="-128"/>
              <a:ea typeface="ＭＳ Ｐゴシック" panose="020B0600070205080204" pitchFamily="50" charset="-128"/>
            </a:rPr>
            <a:t>1,134,927</a:t>
          </a:r>
          <a:r>
            <a:rPr kumimoji="1" lang="ja-JP" altLang="en-US" sz="1300">
              <a:latin typeface="ＭＳ Ｐゴシック" panose="020B0600070205080204" pitchFamily="50" charset="-128"/>
              <a:ea typeface="ＭＳ Ｐゴシック" panose="020B0600070205080204" pitchFamily="50" charset="-128"/>
            </a:rPr>
            <a:t>千円となった。一方、分母となる経常一般財源等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臨財債が普通交付税の増により前年度比</a:t>
          </a:r>
          <a:r>
            <a:rPr kumimoji="1" lang="en-US" altLang="ja-JP" sz="1300">
              <a:latin typeface="ＭＳ Ｐゴシック" panose="020B0600070205080204" pitchFamily="50" charset="-128"/>
              <a:ea typeface="ＭＳ Ｐゴシック" panose="020B0600070205080204" pitchFamily="50" charset="-128"/>
            </a:rPr>
            <a:t>88,401</a:t>
          </a:r>
          <a:r>
            <a:rPr kumimoji="1" lang="ja-JP" altLang="en-US" sz="1300">
              <a:latin typeface="ＭＳ Ｐゴシック" panose="020B0600070205080204" pitchFamily="50" charset="-128"/>
              <a:ea typeface="ＭＳ Ｐゴシック" panose="020B0600070205080204" pitchFamily="50" charset="-128"/>
            </a:rPr>
            <a:t>千円の大幅な増となったことから、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年度の経常収支比率は前年度比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となったが、依然として根本的な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財政の硬直化が解消していないことから、財政健全化に向けた取り組みが急がれる。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164374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60430"/>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156573</xdr:rowOff>
    </xdr:from>
    <xdr:to>
      <xdr:col>19</xdr:col>
      <xdr:colOff>133350</xdr:colOff>
      <xdr:row>65</xdr:row>
      <xdr:rowOff>164374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2937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125549</xdr:rowOff>
    </xdr:from>
    <xdr:to>
      <xdr:col>15</xdr:col>
      <xdr:colOff>82550</xdr:colOff>
      <xdr:row>64</xdr:row>
      <xdr:rowOff>156573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098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103959</xdr:rowOff>
    </xdr:from>
    <xdr:to>
      <xdr:col>11</xdr:col>
      <xdr:colOff>31750</xdr:colOff>
      <xdr:row>64</xdr:row>
      <xdr:rowOff>125549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0530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113574</xdr:rowOff>
    </xdr:from>
    <xdr:to>
      <xdr:col>19</xdr:col>
      <xdr:colOff>184150</xdr:colOff>
      <xdr:row>66</xdr:row>
      <xdr:rowOff>43724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28501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4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105773</xdr:rowOff>
    </xdr:from>
    <xdr:to>
      <xdr:col>15</xdr:col>
      <xdr:colOff>133350</xdr:colOff>
      <xdr:row>65</xdr:row>
      <xdr:rowOff>35923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20700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74749</xdr:rowOff>
    </xdr:from>
    <xdr:to>
      <xdr:col>11</xdr:col>
      <xdr:colOff>82550</xdr:colOff>
      <xdr:row>65</xdr:row>
      <xdr:rowOff>4899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161126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53159</xdr:rowOff>
    </xdr:from>
    <xdr:to>
      <xdr:col>7</xdr:col>
      <xdr:colOff>31750</xdr:colOff>
      <xdr:row>63</xdr:row>
      <xdr:rowOff>154759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139536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人当たりの経費が高くなる傾向になる。今後も定員管理・給与の適正化及び経費の合理化に努める。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161646</xdr:rowOff>
    </xdr:from>
    <xdr:to>
      <xdr:col>23</xdr:col>
      <xdr:colOff>133350</xdr:colOff>
      <xdr:row>82</xdr:row>
      <xdr:rowOff>39373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049096"/>
          <a:ext cx="8382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161646</xdr:rowOff>
    </xdr:from>
    <xdr:to>
      <xdr:col>19</xdr:col>
      <xdr:colOff>133350</xdr:colOff>
      <xdr:row>81</xdr:row>
      <xdr:rowOff>164736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04909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152944</xdr:rowOff>
    </xdr:from>
    <xdr:to>
      <xdr:col>15</xdr:col>
      <xdr:colOff>82550</xdr:colOff>
      <xdr:row>81</xdr:row>
      <xdr:rowOff>164736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40394"/>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152944</xdr:rowOff>
    </xdr:from>
    <xdr:to>
      <xdr:col>11</xdr:col>
      <xdr:colOff>31750</xdr:colOff>
      <xdr:row>82</xdr:row>
      <xdr:rowOff>9220</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040394"/>
          <a:ext cx="8890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160023</xdr:rowOff>
    </xdr:from>
    <xdr:to>
      <xdr:col>23</xdr:col>
      <xdr:colOff>184150</xdr:colOff>
      <xdr:row>82</xdr:row>
      <xdr:rowOff>90173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0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132100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01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110846</xdr:rowOff>
    </xdr:from>
    <xdr:to>
      <xdr:col>19</xdr:col>
      <xdr:colOff>184150</xdr:colOff>
      <xdr:row>82</xdr:row>
      <xdr:rowOff>40996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9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25773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08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113936</xdr:rowOff>
    </xdr:from>
    <xdr:to>
      <xdr:col>15</xdr:col>
      <xdr:colOff>133350</xdr:colOff>
      <xdr:row>82</xdr:row>
      <xdr:rowOff>44086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28863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08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102144</xdr:rowOff>
    </xdr:from>
    <xdr:to>
      <xdr:col>11</xdr:col>
      <xdr:colOff>82550</xdr:colOff>
      <xdr:row>82</xdr:row>
      <xdr:rowOff>32294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7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129870</xdr:rowOff>
    </xdr:from>
    <xdr:to>
      <xdr:col>7</xdr:col>
      <xdr:colOff>31750</xdr:colOff>
      <xdr:row>82</xdr:row>
      <xdr:rowOff>60020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0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44797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10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国との比較では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ポイント、類似団体との比較でも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158432</xdr:rowOff>
    </xdr:from>
    <xdr:to>
      <xdr:col>81</xdr:col>
      <xdr:colOff>44450</xdr:colOff>
      <xdr:row>86</xdr:row>
      <xdr:rowOff>35243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168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35243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497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86</xdr:row>
      <xdr:rowOff>5080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86</xdr:row>
      <xdr:rowOff>5080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107632</xdr:rowOff>
    </xdr:from>
    <xdr:to>
      <xdr:col>81</xdr:col>
      <xdr:colOff>95250</xdr:colOff>
      <xdr:row>86</xdr:row>
      <xdr:rowOff>37782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124159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2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155893</xdr:rowOff>
    </xdr:from>
    <xdr:to>
      <xdr:col>77</xdr:col>
      <xdr:colOff>95250</xdr:colOff>
      <xdr:row>86</xdr:row>
      <xdr:rowOff>86043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96220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県内最小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ことから、人口千人当たりの職員数が多くなる傾向にある。類似団体との比較では</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人多い結果となっている。人口は少ないものの、仕事の種類は同じであることから、住民サービスの維持向上も考慮しながら、平成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月に策定した「西目屋村定員適正化計画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人削減を目標とする。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132283</xdr:rowOff>
    </xdr:from>
    <xdr:to>
      <xdr:col>81</xdr:col>
      <xdr:colOff>44450</xdr:colOff>
      <xdr:row>62</xdr:row>
      <xdr:rowOff>133731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6218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133731</xdr:rowOff>
    </xdr:from>
    <xdr:to>
      <xdr:col>77</xdr:col>
      <xdr:colOff>44450</xdr:colOff>
      <xdr:row>63</xdr:row>
      <xdr:rowOff>10058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63631"/>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10058</xdr:rowOff>
    </xdr:from>
    <xdr:to>
      <xdr:col>72</xdr:col>
      <xdr:colOff>203200</xdr:colOff>
      <xdr:row>63</xdr:row>
      <xdr:rowOff>17056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11408"/>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141694</xdr:rowOff>
    </xdr:from>
    <xdr:to>
      <xdr:col>68</xdr:col>
      <xdr:colOff>152400</xdr:colOff>
      <xdr:row>63</xdr:row>
      <xdr:rowOff>17056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71594"/>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81483</xdr:rowOff>
    </xdr:from>
    <xdr:to>
      <xdr:col>81</xdr:col>
      <xdr:colOff>95250</xdr:colOff>
      <xdr:row>63</xdr:row>
      <xdr:rowOff>11633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53560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82931</xdr:rowOff>
    </xdr:from>
    <xdr:to>
      <xdr:col>77</xdr:col>
      <xdr:colOff>95250</xdr:colOff>
      <xdr:row>63</xdr:row>
      <xdr:rowOff>13081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169308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130708</xdr:rowOff>
    </xdr:from>
    <xdr:to>
      <xdr:col>73</xdr:col>
      <xdr:colOff>44450</xdr:colOff>
      <xdr:row>63</xdr:row>
      <xdr:rowOff>60858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45635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4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137706</xdr:rowOff>
    </xdr:from>
    <xdr:to>
      <xdr:col>68</xdr:col>
      <xdr:colOff>203200</xdr:colOff>
      <xdr:row>63</xdr:row>
      <xdr:rowOff>67856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6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52633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90894</xdr:rowOff>
    </xdr:from>
    <xdr:to>
      <xdr:col>64</xdr:col>
      <xdr:colOff>152400</xdr:colOff>
      <xdr:row>63</xdr:row>
      <xdr:rowOff>21044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5821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0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分子となる地方債の元利償還金が償還終了</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年度過疎対策事業債、</a:t>
          </a:r>
          <a:r>
            <a:rPr kumimoji="1" lang="en-US" altLang="ja-JP" sz="1300">
              <a:latin typeface="ＭＳ Ｐゴシック" panose="020B0600070205080204" pitchFamily="50" charset="-128"/>
              <a:ea typeface="ＭＳ Ｐゴシック" panose="020B0600070205080204" pitchFamily="50" charset="-128"/>
            </a:rPr>
            <a:t>H12</a:t>
          </a:r>
          <a:r>
            <a:rPr kumimoji="1" lang="ja-JP" altLang="en-US" sz="1300">
              <a:latin typeface="ＭＳ Ｐゴシック" panose="020B0600070205080204" pitchFamily="50" charset="-128"/>
              <a:ea typeface="ＭＳ Ｐゴシック" panose="020B0600070205080204" pitchFamily="50" charset="-128"/>
            </a:rPr>
            <a:t>年度臨時地方道整備事業債等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により前年度を下回ったことから、前年度より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ポイント下降した。類似団体との比較では、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ポイント上回っていることから引き続き公債費の適正化に努める。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3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12277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基金等充当可能財源額が減少していることから、</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％の数値計上となった。今後とも将来負担の抑制に努める。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15946</xdr:rowOff>
    </xdr:from>
    <xdr:to>
      <xdr:col>81</xdr:col>
      <xdr:colOff>44450</xdr:colOff>
      <xdr:row>17</xdr:row>
      <xdr:rowOff>60607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16246"/>
          <a:ext cx="838200" cy="5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9807</xdr:rowOff>
    </xdr:from>
    <xdr:to>
      <xdr:col>81</xdr:col>
      <xdr:colOff>95250</xdr:colOff>
      <xdr:row>17</xdr:row>
      <xdr:rowOff>111407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153334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136596</xdr:rowOff>
    </xdr:from>
    <xdr:to>
      <xdr:col>77</xdr:col>
      <xdr:colOff>95250</xdr:colOff>
      <xdr:row>14</xdr:row>
      <xdr:rowOff>66746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51523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5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ポイント減となり、類似団体との比較では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ポイント差まで近づいた。退職者の不補充等の効果が現われてきており、引き続き人件費の抑制に努める。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セクター管理施設への指定管理料制度の導入及び水陸バス運行に係る運行委託料が大きなウエイトを占め、全体としてはコロナ禍による事業未実施等により、前年度比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ポイントの減となった。類似団体との比較では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ポイントと大幅に上回っているため、今後とも行財政改革の実施により縮減に努める。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19</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7195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479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18</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347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4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看板政策の一つとして、子ども医療費や保育料の完全無料化等子育て支援対策の充実を図ってきたことから、常に類似団体を上回っている。しかし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元年度からは国の政策により村単独の部分が減少したこと、子どもの数が減少してきていることから減少傾向にあり、類似団体との比較では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ポイントの差となっているが、少子化対策は喫緊の課題であることから、予算の選択と集中を進め、財源の確保に努める。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6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4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その他にカウントされる維持補修費及び繰出金を合わせた決算額及び当該経費充当経常一般財源等は、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元年度と比較し降雪量の増等により前年度よりも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ポイント増加し、類似団体との比較では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ポイント上回っている。簡易水道事業及び農業集落排水事業特別会計に対する繰出金が繰出金全体の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割以上を占めている状況にあり、</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年度を最後に上下水道ともに料金改定を行っていないことから、料金改定も視野に繰出金の抑制に努める。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82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39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56</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09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87630</xdr:rowOff>
    </xdr:from>
    <xdr:to>
      <xdr:col>69</xdr:col>
      <xdr:colOff>142875</xdr:colOff>
      <xdr:row>57</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76708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49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76708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億超の繰上償還を行った後、公債費負担適正化計画に基づき、計画的な起債発行を行ってきたことから、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を切る水準となっているが、Ｈ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～の集中投資に係る起債の償還が本格化することから、今後は上昇が見込まれる。繰上償還も視野に将来負担を見通し、計画的な地方債発行に努める。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4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88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ポイントの減、類似団体平均との比較では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ポイント上回っている。特に物件費、その他（他会計繰出金）が大きく上回っているため、行政コストの削減、公共料金の改定を検討し、歳入・歳出両面で経常収支比率の改善に努める。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154758</xdr:rowOff>
    </xdr:from>
    <xdr:to>
      <xdr:col>82</xdr:col>
      <xdr:colOff>107950</xdr:colOff>
      <xdr:row>79</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56408"/>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43724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08661"/>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694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167821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312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103958</xdr:rowOff>
    </xdr:from>
    <xdr:to>
      <xdr:col>82</xdr:col>
      <xdr:colOff>158750</xdr:colOff>
      <xdr:row>78</xdr:row>
      <xdr:rowOff>34108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76035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164374</xdr:rowOff>
    </xdr:from>
    <xdr:to>
      <xdr:col>78</xdr:col>
      <xdr:colOff>120650</xdr:colOff>
      <xdr:row>79</xdr:row>
      <xdr:rowOff>94524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79301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23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157630</xdr:rowOff>
    </xdr:from>
    <xdr:to>
      <xdr:col>29</xdr:col>
      <xdr:colOff>127000</xdr:colOff>
      <xdr:row>17</xdr:row>
      <xdr:rowOff>2133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48455"/>
          <a:ext cx="647700" cy="1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157630</xdr:rowOff>
    </xdr:from>
    <xdr:to>
      <xdr:col>26</xdr:col>
      <xdr:colOff>50800</xdr:colOff>
      <xdr:row>16</xdr:row>
      <xdr:rowOff>159135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8455"/>
          <a:ext cx="6985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159135</xdr:rowOff>
    </xdr:from>
    <xdr:to>
      <xdr:col>22</xdr:col>
      <xdr:colOff>114300</xdr:colOff>
      <xdr:row>17</xdr:row>
      <xdr:rowOff>973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49960"/>
          <a:ext cx="6985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973</xdr:rowOff>
    </xdr:from>
    <xdr:to>
      <xdr:col>18</xdr:col>
      <xdr:colOff>177800</xdr:colOff>
      <xdr:row>17</xdr:row>
      <xdr:rowOff>30354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63248"/>
          <a:ext cx="698500" cy="29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122783</xdr:rowOff>
    </xdr:from>
    <xdr:to>
      <xdr:col>29</xdr:col>
      <xdr:colOff>177800</xdr:colOff>
      <xdr:row>17</xdr:row>
      <xdr:rowOff>52933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1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139310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5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106830</xdr:rowOff>
    </xdr:from>
    <xdr:to>
      <xdr:col>26</xdr:col>
      <xdr:colOff>101600</xdr:colOff>
      <xdr:row>17</xdr:row>
      <xdr:rowOff>36980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47157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6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108335</xdr:rowOff>
    </xdr:from>
    <xdr:to>
      <xdr:col>22</xdr:col>
      <xdr:colOff>165100</xdr:colOff>
      <xdr:row>17</xdr:row>
      <xdr:rowOff>38485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48662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121623</xdr:rowOff>
    </xdr:from>
    <xdr:to>
      <xdr:col>19</xdr:col>
      <xdr:colOff>38100</xdr:colOff>
      <xdr:row>17</xdr:row>
      <xdr:rowOff>51773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61950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151004</xdr:rowOff>
    </xdr:from>
    <xdr:to>
      <xdr:col>15</xdr:col>
      <xdr:colOff>101600</xdr:colOff>
      <xdr:row>17</xdr:row>
      <xdr:rowOff>81154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4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91331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249499</xdr:rowOff>
    </xdr:from>
    <xdr:to>
      <xdr:col>29</xdr:col>
      <xdr:colOff>127000</xdr:colOff>
      <xdr:row>34</xdr:row>
      <xdr:rowOff>275735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6949"/>
          <a:ext cx="647700" cy="2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275735</xdr:rowOff>
    </xdr:from>
    <xdr:to>
      <xdr:col>26</xdr:col>
      <xdr:colOff>50800</xdr:colOff>
      <xdr:row>34</xdr:row>
      <xdr:rowOff>279453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43185"/>
          <a:ext cx="698500" cy="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226860</xdr:rowOff>
    </xdr:from>
    <xdr:to>
      <xdr:col>22</xdr:col>
      <xdr:colOff>114300</xdr:colOff>
      <xdr:row>34</xdr:row>
      <xdr:rowOff>279453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94310"/>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182085</xdr:rowOff>
    </xdr:from>
    <xdr:to>
      <xdr:col>18</xdr:col>
      <xdr:colOff>177800</xdr:colOff>
      <xdr:row>34</xdr:row>
      <xdr:rowOff>226860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49535"/>
          <a:ext cx="698500" cy="4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198699</xdr:rowOff>
    </xdr:from>
    <xdr:to>
      <xdr:col>29</xdr:col>
      <xdr:colOff>177800</xdr:colOff>
      <xdr:row>34</xdr:row>
      <xdr:rowOff>300299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43776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1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224935</xdr:rowOff>
    </xdr:from>
    <xdr:to>
      <xdr:col>26</xdr:col>
      <xdr:colOff>101600</xdr:colOff>
      <xdr:row>34</xdr:row>
      <xdr:rowOff>326535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9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336712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228653</xdr:rowOff>
    </xdr:from>
    <xdr:to>
      <xdr:col>22</xdr:col>
      <xdr:colOff>165100</xdr:colOff>
      <xdr:row>34</xdr:row>
      <xdr:rowOff>330253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9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340430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6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176060</xdr:rowOff>
    </xdr:from>
    <xdr:to>
      <xdr:col>19</xdr:col>
      <xdr:colOff>38100</xdr:colOff>
      <xdr:row>34</xdr:row>
      <xdr:rowOff>277661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435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287837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131285</xdr:rowOff>
    </xdr:from>
    <xdr:to>
      <xdr:col>15</xdr:col>
      <xdr:colOff>101600</xdr:colOff>
      <xdr:row>34</xdr:row>
      <xdr:rowOff>232885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243062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6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40343</xdr:rowOff>
    </xdr:from>
    <xdr:to>
      <xdr:col>24</xdr:col>
      <xdr:colOff>63500</xdr:colOff>
      <xdr:row>36</xdr:row>
      <xdr:rowOff>67954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12543"/>
          <a:ext cx="8382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40343</xdr:rowOff>
    </xdr:from>
    <xdr:to>
      <xdr:col>19</xdr:col>
      <xdr:colOff>177800</xdr:colOff>
      <xdr:row>36</xdr:row>
      <xdr:rowOff>71602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12543"/>
          <a:ext cx="8890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60482</xdr:rowOff>
    </xdr:from>
    <xdr:to>
      <xdr:col>15</xdr:col>
      <xdr:colOff>50800</xdr:colOff>
      <xdr:row>36</xdr:row>
      <xdr:rowOff>71602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3268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60482</xdr:rowOff>
    </xdr:from>
    <xdr:to>
      <xdr:col>10</xdr:col>
      <xdr:colOff>114300</xdr:colOff>
      <xdr:row>36</xdr:row>
      <xdr:rowOff>89494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32682"/>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17154</xdr:rowOff>
    </xdr:from>
    <xdr:to>
      <xdr:col>24</xdr:col>
      <xdr:colOff>114300</xdr:colOff>
      <xdr:row>36</xdr:row>
      <xdr:rowOff>118754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40031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4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160993</xdr:rowOff>
    </xdr:from>
    <xdr:to>
      <xdr:col>20</xdr:col>
      <xdr:colOff>38100</xdr:colOff>
      <xdr:row>36</xdr:row>
      <xdr:rowOff>91143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107670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20802</xdr:rowOff>
    </xdr:from>
    <xdr:to>
      <xdr:col>15</xdr:col>
      <xdr:colOff>101600</xdr:colOff>
      <xdr:row>36</xdr:row>
      <xdr:rowOff>122402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138929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9682</xdr:rowOff>
    </xdr:from>
    <xdr:to>
      <xdr:col>10</xdr:col>
      <xdr:colOff>165100</xdr:colOff>
      <xdr:row>36</xdr:row>
      <xdr:rowOff>111282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127809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38694</xdr:rowOff>
    </xdr:from>
    <xdr:to>
      <xdr:col>6</xdr:col>
      <xdr:colOff>38100</xdr:colOff>
      <xdr:row>36</xdr:row>
      <xdr:rowOff>140294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156821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97199</xdr:rowOff>
    </xdr:from>
    <xdr:to>
      <xdr:col>24</xdr:col>
      <xdr:colOff>63500</xdr:colOff>
      <xdr:row>56</xdr:row>
      <xdr:rowOff>1938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26949"/>
          <a:ext cx="8382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1938</xdr:rowOff>
    </xdr:from>
    <xdr:to>
      <xdr:col>19</xdr:col>
      <xdr:colOff>177800</xdr:colOff>
      <xdr:row>56</xdr:row>
      <xdr:rowOff>9501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0313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9501</xdr:rowOff>
    </xdr:from>
    <xdr:to>
      <xdr:col>15</xdr:col>
      <xdr:colOff>50800</xdr:colOff>
      <xdr:row>56</xdr:row>
      <xdr:rowOff>18030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10701"/>
          <a:ext cx="889000" cy="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117004</xdr:rowOff>
    </xdr:from>
    <xdr:to>
      <xdr:col>10</xdr:col>
      <xdr:colOff>114300</xdr:colOff>
      <xdr:row>56</xdr:row>
      <xdr:rowOff>18030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46754"/>
          <a:ext cx="889000" cy="7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46399</xdr:rowOff>
    </xdr:from>
    <xdr:to>
      <xdr:col>24</xdr:col>
      <xdr:colOff>114300</xdr:colOff>
      <xdr:row>55</xdr:row>
      <xdr:rowOff>147999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69276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122588</xdr:rowOff>
    </xdr:from>
    <xdr:to>
      <xdr:col>20</xdr:col>
      <xdr:colOff>38100</xdr:colOff>
      <xdr:row>56</xdr:row>
      <xdr:rowOff>52738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2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130151</xdr:rowOff>
    </xdr:from>
    <xdr:to>
      <xdr:col>15</xdr:col>
      <xdr:colOff>101600</xdr:colOff>
      <xdr:row>56</xdr:row>
      <xdr:rowOff>60301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76828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3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138680</xdr:rowOff>
    </xdr:from>
    <xdr:to>
      <xdr:col>10</xdr:col>
      <xdr:colOff>165100</xdr:colOff>
      <xdr:row>56</xdr:row>
      <xdr:rowOff>68830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85357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4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66204</xdr:rowOff>
    </xdr:from>
    <xdr:to>
      <xdr:col>6</xdr:col>
      <xdr:colOff>38100</xdr:colOff>
      <xdr:row>55</xdr:row>
      <xdr:rowOff>167804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12881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101116</xdr:rowOff>
    </xdr:from>
    <xdr:to>
      <xdr:col>24</xdr:col>
      <xdr:colOff>63500</xdr:colOff>
      <xdr:row>78</xdr:row>
      <xdr:rowOff>134083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4216"/>
          <a:ext cx="8382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93599</xdr:rowOff>
    </xdr:from>
    <xdr:to>
      <xdr:col>19</xdr:col>
      <xdr:colOff>177800</xdr:colOff>
      <xdr:row>78</xdr:row>
      <xdr:rowOff>134083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6699"/>
          <a:ext cx="8890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93599</xdr:rowOff>
    </xdr:from>
    <xdr:to>
      <xdr:col>15</xdr:col>
      <xdr:colOff>50800</xdr:colOff>
      <xdr:row>78</xdr:row>
      <xdr:rowOff>94221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6699"/>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94221</xdr:rowOff>
    </xdr:from>
    <xdr:to>
      <xdr:col>10</xdr:col>
      <xdr:colOff>114300</xdr:colOff>
      <xdr:row>78</xdr:row>
      <xdr:rowOff>103135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7321"/>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50316</xdr:rowOff>
    </xdr:from>
    <xdr:to>
      <xdr:col>24</xdr:col>
      <xdr:colOff>114300</xdr:colOff>
      <xdr:row>78</xdr:row>
      <xdr:rowOff>151916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83283</xdr:rowOff>
    </xdr:from>
    <xdr:to>
      <xdr:col>20</xdr:col>
      <xdr:colOff>38100</xdr:colOff>
      <xdr:row>79</xdr:row>
      <xdr:rowOff>13433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4560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4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42799</xdr:rowOff>
    </xdr:from>
    <xdr:to>
      <xdr:col>15</xdr:col>
      <xdr:colOff>101600</xdr:colOff>
      <xdr:row>78</xdr:row>
      <xdr:rowOff>144399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160926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9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43421</xdr:rowOff>
    </xdr:from>
    <xdr:to>
      <xdr:col>10</xdr:col>
      <xdr:colOff>165100</xdr:colOff>
      <xdr:row>78</xdr:row>
      <xdr:rowOff>145021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161548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52335</xdr:rowOff>
    </xdr:from>
    <xdr:to>
      <xdr:col>6</xdr:col>
      <xdr:colOff>38100</xdr:colOff>
      <xdr:row>78</xdr:row>
      <xdr:rowOff>153935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170462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2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14481</xdr:rowOff>
    </xdr:from>
    <xdr:to>
      <xdr:col>24</xdr:col>
      <xdr:colOff>63500</xdr:colOff>
      <xdr:row>91</xdr:row>
      <xdr:rowOff>18238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616431"/>
          <a:ext cx="8382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14481</xdr:rowOff>
    </xdr:from>
    <xdr:to>
      <xdr:col>19</xdr:col>
      <xdr:colOff>177800</xdr:colOff>
      <xdr:row>91</xdr:row>
      <xdr:rowOff>17943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16431"/>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17943</xdr:rowOff>
    </xdr:from>
    <xdr:to>
      <xdr:col>15</xdr:col>
      <xdr:colOff>50800</xdr:colOff>
      <xdr:row>91</xdr:row>
      <xdr:rowOff>142410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619893"/>
          <a:ext cx="889000" cy="1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124895</xdr:rowOff>
    </xdr:from>
    <xdr:to>
      <xdr:col>10</xdr:col>
      <xdr:colOff>114300</xdr:colOff>
      <xdr:row>91</xdr:row>
      <xdr:rowOff>142410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5726845"/>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138888</xdr:rowOff>
    </xdr:from>
    <xdr:to>
      <xdr:col>24</xdr:col>
      <xdr:colOff>114300</xdr:colOff>
      <xdr:row>91</xdr:row>
      <xdr:rowOff>69038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161765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2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135131</xdr:rowOff>
    </xdr:from>
    <xdr:to>
      <xdr:col>20</xdr:col>
      <xdr:colOff>38100</xdr:colOff>
      <xdr:row>91</xdr:row>
      <xdr:rowOff>65281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5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81808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34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138593</xdr:rowOff>
    </xdr:from>
    <xdr:to>
      <xdr:col>15</xdr:col>
      <xdr:colOff>101600</xdr:colOff>
      <xdr:row>91</xdr:row>
      <xdr:rowOff>68743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85270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34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91610</xdr:rowOff>
    </xdr:from>
    <xdr:to>
      <xdr:col>10</xdr:col>
      <xdr:colOff>165100</xdr:colOff>
      <xdr:row>92</xdr:row>
      <xdr:rowOff>21760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6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38287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4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74095</xdr:rowOff>
    </xdr:from>
    <xdr:to>
      <xdr:col>6</xdr:col>
      <xdr:colOff>38100</xdr:colOff>
      <xdr:row>92</xdr:row>
      <xdr:rowOff>4245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6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20772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45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36432</xdr:rowOff>
    </xdr:from>
    <xdr:to>
      <xdr:col>55</xdr:col>
      <xdr:colOff>0</xdr:colOff>
      <xdr:row>37</xdr:row>
      <xdr:rowOff>118949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08632"/>
          <a:ext cx="838200" cy="25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118949</xdr:rowOff>
    </xdr:from>
    <xdr:to>
      <xdr:col>50</xdr:col>
      <xdr:colOff>114300</xdr:colOff>
      <xdr:row>37</xdr:row>
      <xdr:rowOff>123083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62599"/>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54337</xdr:rowOff>
    </xdr:from>
    <xdr:to>
      <xdr:col>45</xdr:col>
      <xdr:colOff>177800</xdr:colOff>
      <xdr:row>37</xdr:row>
      <xdr:rowOff>123083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97987"/>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54337</xdr:rowOff>
    </xdr:from>
    <xdr:to>
      <xdr:col>41</xdr:col>
      <xdr:colOff>50800</xdr:colOff>
      <xdr:row>37</xdr:row>
      <xdr:rowOff>101198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7987"/>
          <a:ext cx="889000" cy="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157082</xdr:rowOff>
    </xdr:from>
    <xdr:to>
      <xdr:col>55</xdr:col>
      <xdr:colOff>50800</xdr:colOff>
      <xdr:row>36</xdr:row>
      <xdr:rowOff>87232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135509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68149</xdr:rowOff>
    </xdr:from>
    <xdr:to>
      <xdr:col>50</xdr:col>
      <xdr:colOff>165100</xdr:colOff>
      <xdr:row>37</xdr:row>
      <xdr:rowOff>169749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160876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72283</xdr:rowOff>
    </xdr:from>
    <xdr:to>
      <xdr:col>46</xdr:col>
      <xdr:colOff>38100</xdr:colOff>
      <xdr:row>38</xdr:row>
      <xdr:rowOff>2432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165009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3537</xdr:rowOff>
    </xdr:from>
    <xdr:to>
      <xdr:col>41</xdr:col>
      <xdr:colOff>101600</xdr:colOff>
      <xdr:row>37</xdr:row>
      <xdr:rowOff>105137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96264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3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50398</xdr:rowOff>
    </xdr:from>
    <xdr:to>
      <xdr:col>36</xdr:col>
      <xdr:colOff>165100</xdr:colOff>
      <xdr:row>37</xdr:row>
      <xdr:rowOff>151998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143125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8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55829</xdr:rowOff>
    </xdr:from>
    <xdr:to>
      <xdr:col>55</xdr:col>
      <xdr:colOff>0</xdr:colOff>
      <xdr:row>58</xdr:row>
      <xdr:rowOff>149054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99929"/>
          <a:ext cx="838200" cy="9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152529</xdr:rowOff>
    </xdr:from>
    <xdr:to>
      <xdr:col>50</xdr:col>
      <xdr:colOff>114300</xdr:colOff>
      <xdr:row>58</xdr:row>
      <xdr:rowOff>149054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25179"/>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152529</xdr:rowOff>
    </xdr:from>
    <xdr:to>
      <xdr:col>45</xdr:col>
      <xdr:colOff>177800</xdr:colOff>
      <xdr:row>58</xdr:row>
      <xdr:rowOff>38235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25179"/>
          <a:ext cx="889000" cy="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13844</xdr:rowOff>
    </xdr:from>
    <xdr:to>
      <xdr:col>41</xdr:col>
      <xdr:colOff>50800</xdr:colOff>
      <xdr:row>58</xdr:row>
      <xdr:rowOff>38235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7944"/>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5029</xdr:rowOff>
    </xdr:from>
    <xdr:to>
      <xdr:col>55</xdr:col>
      <xdr:colOff>50800</xdr:colOff>
      <xdr:row>58</xdr:row>
      <xdr:rowOff>106629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98254</xdr:rowOff>
    </xdr:from>
    <xdr:to>
      <xdr:col>50</xdr:col>
      <xdr:colOff>165100</xdr:colOff>
      <xdr:row>59</xdr:row>
      <xdr:rowOff>28404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19531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101729</xdr:rowOff>
    </xdr:from>
    <xdr:to>
      <xdr:col>46</xdr:col>
      <xdr:colOff>38100</xdr:colOff>
      <xdr:row>58</xdr:row>
      <xdr:rowOff>31879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48406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158885</xdr:rowOff>
    </xdr:from>
    <xdr:to>
      <xdr:col>41</xdr:col>
      <xdr:colOff>101600</xdr:colOff>
      <xdr:row>58</xdr:row>
      <xdr:rowOff>89035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105562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0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134494</xdr:rowOff>
    </xdr:from>
    <xdr:to>
      <xdr:col>36</xdr:col>
      <xdr:colOff>165100</xdr:colOff>
      <xdr:row>58</xdr:row>
      <xdr:rowOff>64644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8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19960</xdr:rowOff>
    </xdr:from>
    <xdr:to>
      <xdr:col>55</xdr:col>
      <xdr:colOff>0</xdr:colOff>
      <xdr:row>79</xdr:row>
      <xdr:rowOff>21872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64510"/>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9530</xdr:rowOff>
    </xdr:from>
    <xdr:to>
      <xdr:col>50</xdr:col>
      <xdr:colOff>114300</xdr:colOff>
      <xdr:row>79</xdr:row>
      <xdr:rowOff>19960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82630"/>
          <a:ext cx="889000" cy="18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116447</xdr:rowOff>
    </xdr:from>
    <xdr:to>
      <xdr:col>45</xdr:col>
      <xdr:colOff>177800</xdr:colOff>
      <xdr:row>78</xdr:row>
      <xdr:rowOff>9530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18097"/>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116447</xdr:rowOff>
    </xdr:from>
    <xdr:to>
      <xdr:col>41</xdr:col>
      <xdr:colOff>50800</xdr:colOff>
      <xdr:row>77</xdr:row>
      <xdr:rowOff>169949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18097"/>
          <a:ext cx="889000" cy="5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142522</xdr:rowOff>
    </xdr:from>
    <xdr:to>
      <xdr:col>55</xdr:col>
      <xdr:colOff>50800</xdr:colOff>
      <xdr:row>79</xdr:row>
      <xdr:rowOff>72672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140610</xdr:rowOff>
    </xdr:from>
    <xdr:to>
      <xdr:col>50</xdr:col>
      <xdr:colOff>165100</xdr:colOff>
      <xdr:row>79</xdr:row>
      <xdr:rowOff>70760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61887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130180</xdr:rowOff>
    </xdr:from>
    <xdr:to>
      <xdr:col>46</xdr:col>
      <xdr:colOff>38100</xdr:colOff>
      <xdr:row>78</xdr:row>
      <xdr:rowOff>60330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76857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0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65647</xdr:rowOff>
    </xdr:from>
    <xdr:to>
      <xdr:col>41</xdr:col>
      <xdr:colOff>101600</xdr:colOff>
      <xdr:row>77</xdr:row>
      <xdr:rowOff>167247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12324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4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119149</xdr:rowOff>
    </xdr:from>
    <xdr:to>
      <xdr:col>36</xdr:col>
      <xdr:colOff>165100</xdr:colOff>
      <xdr:row>78</xdr:row>
      <xdr:rowOff>49299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65826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9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148588</xdr:rowOff>
    </xdr:from>
    <xdr:to>
      <xdr:col>55</xdr:col>
      <xdr:colOff>0</xdr:colOff>
      <xdr:row>98</xdr:row>
      <xdr:rowOff>85939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79238"/>
          <a:ext cx="838200" cy="1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159769</xdr:rowOff>
    </xdr:from>
    <xdr:to>
      <xdr:col>50</xdr:col>
      <xdr:colOff>114300</xdr:colOff>
      <xdr:row>98</xdr:row>
      <xdr:rowOff>85939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0419"/>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159769</xdr:rowOff>
    </xdr:from>
    <xdr:to>
      <xdr:col>45</xdr:col>
      <xdr:colOff>177800</xdr:colOff>
      <xdr:row>98</xdr:row>
      <xdr:rowOff>100456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0419"/>
          <a:ext cx="889000" cy="1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30862</xdr:rowOff>
    </xdr:from>
    <xdr:to>
      <xdr:col>41</xdr:col>
      <xdr:colOff>50800</xdr:colOff>
      <xdr:row>98</xdr:row>
      <xdr:rowOff>100456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32962"/>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97788</xdr:rowOff>
    </xdr:from>
    <xdr:to>
      <xdr:col>55</xdr:col>
      <xdr:colOff>50800</xdr:colOff>
      <xdr:row>98</xdr:row>
      <xdr:rowOff>27938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120665</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35139</xdr:rowOff>
    </xdr:from>
    <xdr:to>
      <xdr:col>50</xdr:col>
      <xdr:colOff>165100</xdr:colOff>
      <xdr:row>98</xdr:row>
      <xdr:rowOff>136739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127866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108969</xdr:rowOff>
    </xdr:from>
    <xdr:to>
      <xdr:col>46</xdr:col>
      <xdr:colOff>38100</xdr:colOff>
      <xdr:row>98</xdr:row>
      <xdr:rowOff>39119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55646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1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49656</xdr:rowOff>
    </xdr:from>
    <xdr:to>
      <xdr:col>41</xdr:col>
      <xdr:colOff>101600</xdr:colOff>
      <xdr:row>98</xdr:row>
      <xdr:rowOff>151256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142383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151512</xdr:rowOff>
    </xdr:from>
    <xdr:to>
      <xdr:col>36</xdr:col>
      <xdr:colOff>165100</xdr:colOff>
      <xdr:row>98</xdr:row>
      <xdr:rowOff>81662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98189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5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43556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0106"/>
          <a:ext cx="8382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43128</xdr:rowOff>
    </xdr:from>
    <xdr:to>
      <xdr:col>81</xdr:col>
      <xdr:colOff>50800</xdr:colOff>
      <xdr:row>39</xdr:row>
      <xdr:rowOff>43556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9678"/>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43128</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9678"/>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41987</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85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164206</xdr:rowOff>
    </xdr:from>
    <xdr:to>
      <xdr:col>81</xdr:col>
      <xdr:colOff>101600</xdr:colOff>
      <xdr:row>39</xdr:row>
      <xdr:rowOff>94356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85483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163778</xdr:rowOff>
    </xdr:from>
    <xdr:to>
      <xdr:col>76</xdr:col>
      <xdr:colOff>165100</xdr:colOff>
      <xdr:row>39</xdr:row>
      <xdr:rowOff>93928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85055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162637</xdr:rowOff>
    </xdr:from>
    <xdr:to>
      <xdr:col>67</xdr:col>
      <xdr:colOff>101600</xdr:colOff>
      <xdr:row>39</xdr:row>
      <xdr:rowOff>92787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7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34956</xdr:rowOff>
    </xdr:from>
    <xdr:to>
      <xdr:col>85</xdr:col>
      <xdr:colOff>127000</xdr:colOff>
      <xdr:row>78</xdr:row>
      <xdr:rowOff>57412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8056"/>
          <a:ext cx="8382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51777</xdr:rowOff>
    </xdr:from>
    <xdr:to>
      <xdr:col>81</xdr:col>
      <xdr:colOff>50800</xdr:colOff>
      <xdr:row>78</xdr:row>
      <xdr:rowOff>57412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24877"/>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34217</xdr:rowOff>
    </xdr:from>
    <xdr:to>
      <xdr:col>76</xdr:col>
      <xdr:colOff>114300</xdr:colOff>
      <xdr:row>78</xdr:row>
      <xdr:rowOff>51777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07317"/>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26313</xdr:rowOff>
    </xdr:from>
    <xdr:to>
      <xdr:col>71</xdr:col>
      <xdr:colOff>177800</xdr:colOff>
      <xdr:row>78</xdr:row>
      <xdr:rowOff>34217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99413"/>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155606</xdr:rowOff>
    </xdr:from>
    <xdr:to>
      <xdr:col>85</xdr:col>
      <xdr:colOff>177800</xdr:colOff>
      <xdr:row>78</xdr:row>
      <xdr:rowOff>85756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134033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6612</xdr:rowOff>
    </xdr:from>
    <xdr:to>
      <xdr:col>81</xdr:col>
      <xdr:colOff>101600</xdr:colOff>
      <xdr:row>78</xdr:row>
      <xdr:rowOff>108212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99339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977</xdr:rowOff>
    </xdr:from>
    <xdr:to>
      <xdr:col>76</xdr:col>
      <xdr:colOff>165100</xdr:colOff>
      <xdr:row>78</xdr:row>
      <xdr:rowOff>102577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93704</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6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154867</xdr:rowOff>
    </xdr:from>
    <xdr:to>
      <xdr:col>72</xdr:col>
      <xdr:colOff>38100</xdr:colOff>
      <xdr:row>78</xdr:row>
      <xdr:rowOff>85017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76144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4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146963</xdr:rowOff>
    </xdr:from>
    <xdr:to>
      <xdr:col>67</xdr:col>
      <xdr:colOff>101600</xdr:colOff>
      <xdr:row>78</xdr:row>
      <xdr:rowOff>77113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93640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12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100884</xdr:rowOff>
    </xdr:from>
    <xdr:to>
      <xdr:col>85</xdr:col>
      <xdr:colOff>127000</xdr:colOff>
      <xdr:row>98</xdr:row>
      <xdr:rowOff>151391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02984"/>
          <a:ext cx="8382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151391</xdr:rowOff>
    </xdr:from>
    <xdr:to>
      <xdr:col>81</xdr:col>
      <xdr:colOff>50800</xdr:colOff>
      <xdr:row>98</xdr:row>
      <xdr:rowOff>158550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53491"/>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153465</xdr:rowOff>
    </xdr:from>
    <xdr:to>
      <xdr:col>76</xdr:col>
      <xdr:colOff>114300</xdr:colOff>
      <xdr:row>98</xdr:row>
      <xdr:rowOff>158550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5565"/>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120492</xdr:rowOff>
    </xdr:from>
    <xdr:to>
      <xdr:col>71</xdr:col>
      <xdr:colOff>177800</xdr:colOff>
      <xdr:row>98</xdr:row>
      <xdr:rowOff>153465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2592"/>
          <a:ext cx="889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50084</xdr:rowOff>
    </xdr:from>
    <xdr:to>
      <xdr:col>85</xdr:col>
      <xdr:colOff>177800</xdr:colOff>
      <xdr:row>98</xdr:row>
      <xdr:rowOff>151684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9461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4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100591</xdr:rowOff>
    </xdr:from>
    <xdr:to>
      <xdr:col>81</xdr:col>
      <xdr:colOff>101600</xdr:colOff>
      <xdr:row>99</xdr:row>
      <xdr:rowOff>30741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47268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107750</xdr:rowOff>
    </xdr:from>
    <xdr:to>
      <xdr:col>76</xdr:col>
      <xdr:colOff>165100</xdr:colOff>
      <xdr:row>99</xdr:row>
      <xdr:rowOff>37900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54427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102665</xdr:rowOff>
    </xdr:from>
    <xdr:to>
      <xdr:col>72</xdr:col>
      <xdr:colOff>38100</xdr:colOff>
      <xdr:row>99</xdr:row>
      <xdr:rowOff>32815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49342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69692</xdr:rowOff>
    </xdr:from>
    <xdr:to>
      <xdr:col>67</xdr:col>
      <xdr:colOff>101600</xdr:colOff>
      <xdr:row>98</xdr:row>
      <xdr:rowOff>171292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16369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4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137162</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226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137162</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2262"/>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86362</xdr:rowOff>
    </xdr:from>
    <xdr:to>
      <xdr:col>102</xdr:col>
      <xdr:colOff>165100</xdr:colOff>
      <xdr:row>39</xdr:row>
      <xdr:rowOff>16512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7639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94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118875</xdr:rowOff>
    </xdr:from>
    <xdr:to>
      <xdr:col>116</xdr:col>
      <xdr:colOff>63500</xdr:colOff>
      <xdr:row>58</xdr:row>
      <xdr:rowOff>121677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62975"/>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118875</xdr:rowOff>
    </xdr:from>
    <xdr:to>
      <xdr:col>111</xdr:col>
      <xdr:colOff>177800</xdr:colOff>
      <xdr:row>58</xdr:row>
      <xdr:rowOff>125037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62975"/>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120854</xdr:rowOff>
    </xdr:from>
    <xdr:to>
      <xdr:col>107</xdr:col>
      <xdr:colOff>50800</xdr:colOff>
      <xdr:row>58</xdr:row>
      <xdr:rowOff>125037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64954"/>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109210</xdr:rowOff>
    </xdr:from>
    <xdr:to>
      <xdr:col>102</xdr:col>
      <xdr:colOff>114300</xdr:colOff>
      <xdr:row>58</xdr:row>
      <xdr:rowOff>120854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53310"/>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70877</xdr:rowOff>
    </xdr:from>
    <xdr:to>
      <xdr:col>116</xdr:col>
      <xdr:colOff>114300</xdr:colOff>
      <xdr:row>59</xdr:row>
      <xdr:rowOff>1027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68075</xdr:rowOff>
    </xdr:from>
    <xdr:to>
      <xdr:col>112</xdr:col>
      <xdr:colOff>38100</xdr:colOff>
      <xdr:row>58</xdr:row>
      <xdr:rowOff>169675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160802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0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74237</xdr:rowOff>
    </xdr:from>
    <xdr:to>
      <xdr:col>107</xdr:col>
      <xdr:colOff>101600</xdr:colOff>
      <xdr:row>59</xdr:row>
      <xdr:rowOff>4387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166964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70054</xdr:rowOff>
    </xdr:from>
    <xdr:to>
      <xdr:col>102</xdr:col>
      <xdr:colOff>165100</xdr:colOff>
      <xdr:row>59</xdr:row>
      <xdr:rowOff>204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162781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58410</xdr:rowOff>
    </xdr:from>
    <xdr:to>
      <xdr:col>98</xdr:col>
      <xdr:colOff>38100</xdr:colOff>
      <xdr:row>58</xdr:row>
      <xdr:rowOff>160010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151137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9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94281</xdr:rowOff>
    </xdr:from>
    <xdr:to>
      <xdr:col>116</xdr:col>
      <xdr:colOff>63500</xdr:colOff>
      <xdr:row>75</xdr:row>
      <xdr:rowOff>80081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81581"/>
          <a:ext cx="838200" cy="1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43959</xdr:rowOff>
    </xdr:from>
    <xdr:to>
      <xdr:col>111</xdr:col>
      <xdr:colOff>177800</xdr:colOff>
      <xdr:row>75</xdr:row>
      <xdr:rowOff>80081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02709"/>
          <a:ext cx="889000" cy="3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37634</xdr:rowOff>
    </xdr:from>
    <xdr:to>
      <xdr:col>107</xdr:col>
      <xdr:colOff>50800</xdr:colOff>
      <xdr:row>75</xdr:row>
      <xdr:rowOff>43959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96384"/>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6293</xdr:rowOff>
    </xdr:from>
    <xdr:to>
      <xdr:col>102</xdr:col>
      <xdr:colOff>114300</xdr:colOff>
      <xdr:row>75</xdr:row>
      <xdr:rowOff>37634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6504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43481</xdr:rowOff>
    </xdr:from>
    <xdr:to>
      <xdr:col>116</xdr:col>
      <xdr:colOff>114300</xdr:colOff>
      <xdr:row>74</xdr:row>
      <xdr:rowOff>145081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66358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8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29281</xdr:rowOff>
    </xdr:from>
    <xdr:to>
      <xdr:col>112</xdr:col>
      <xdr:colOff>38100</xdr:colOff>
      <xdr:row>75</xdr:row>
      <xdr:rowOff>130881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147408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6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164609</xdr:rowOff>
    </xdr:from>
    <xdr:to>
      <xdr:col>107</xdr:col>
      <xdr:colOff>101600</xdr:colOff>
      <xdr:row>75</xdr:row>
      <xdr:rowOff>94759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111286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62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158284</xdr:rowOff>
    </xdr:from>
    <xdr:to>
      <xdr:col>102</xdr:col>
      <xdr:colOff>165100</xdr:colOff>
      <xdr:row>75</xdr:row>
      <xdr:rowOff>88434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104961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6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126943</xdr:rowOff>
    </xdr:from>
    <xdr:to>
      <xdr:col>98</xdr:col>
      <xdr:colOff>38100</xdr:colOff>
      <xdr:row>75</xdr:row>
      <xdr:rowOff>57093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73620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133,408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a:t>
          </a:r>
          <a:r>
            <a:rPr kumimoji="1" lang="en-US" altLang="ja-JP" sz="1300">
              <a:latin typeface="ＭＳ Ｐゴシック" panose="020B0600070205080204" pitchFamily="50" charset="-128"/>
              <a:ea typeface="ＭＳ Ｐゴシック" panose="020B0600070205080204" pitchFamily="50" charset="-128"/>
            </a:rPr>
            <a:t>61,788</a:t>
          </a:r>
          <a:r>
            <a:rPr kumimoji="1" lang="ja-JP" altLang="en-US" sz="1300">
              <a:latin typeface="ＭＳ Ｐゴシック" panose="020B0600070205080204" pitchFamily="50" charset="-128"/>
              <a:ea typeface="ＭＳ Ｐゴシック" panose="020B0600070205080204" pitchFamily="50" charset="-128"/>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ＭＳ Ｐゴシック" panose="020B0600070205080204" pitchFamily="50" charset="-128"/>
              <a:ea typeface="ＭＳ Ｐゴシック" panose="020B0600070205080204" pitchFamily="50" charset="-128"/>
            </a:rPr>
            <a:t>211,921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a:t>
          </a:r>
          <a:r>
            <a:rPr kumimoji="1" lang="en-US" altLang="ja-JP" sz="1300">
              <a:latin typeface="ＭＳ Ｐゴシック" panose="020B0600070205080204" pitchFamily="50" charset="-128"/>
              <a:ea typeface="ＭＳ Ｐゴシック" panose="020B0600070205080204" pitchFamily="50" charset="-128"/>
            </a:rPr>
            <a:t>99,518</a:t>
          </a:r>
          <a:r>
            <a:rPr kumimoji="1" lang="ja-JP" altLang="en-US" sz="1300">
              <a:latin typeface="ＭＳ Ｐゴシック" panose="020B0600070205080204" pitchFamily="50" charset="-128"/>
              <a:ea typeface="ＭＳ Ｐゴシック" panose="020B0600070205080204" pitchFamily="50" charset="-128"/>
            </a:rPr>
            <a:t>円高い状況となっている。これは、集落が点在しているという地理的要因により、上下水道施設が複数個所必要となり、その建設に要した地方債の償還財源としての繰出金が大きなウエイトを占めているためである。また普通建設事業費（うち更新整備）が類似団体との比較で倍近い数値となっているのは、庁舎移転事業が数値を大きく押し上げ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
1,327
246.02
2,721,601
2,599,329
110,329
1,220,681
2,355,339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108001</xdr:rowOff>
    </xdr:from>
    <xdr:to>
      <xdr:col>24</xdr:col>
      <xdr:colOff>63500</xdr:colOff>
      <xdr:row>36</xdr:row>
      <xdr:rowOff>88646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08751"/>
          <a:ext cx="838200" cy="1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108001</xdr:rowOff>
    </xdr:from>
    <xdr:to>
      <xdr:col>19</xdr:col>
      <xdr:colOff>177800</xdr:colOff>
      <xdr:row>36</xdr:row>
      <xdr:rowOff>59290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08751"/>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52184</xdr:rowOff>
    </xdr:from>
    <xdr:to>
      <xdr:col>15</xdr:col>
      <xdr:colOff>50800</xdr:colOff>
      <xdr:row>36</xdr:row>
      <xdr:rowOff>59290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2438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52184</xdr:rowOff>
    </xdr:from>
    <xdr:to>
      <xdr:col>10</xdr:col>
      <xdr:colOff>114300</xdr:colOff>
      <xdr:row>36</xdr:row>
      <xdr:rowOff>64281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2438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37846</xdr:rowOff>
    </xdr:from>
    <xdr:to>
      <xdr:col>24</xdr:col>
      <xdr:colOff>114300</xdr:colOff>
      <xdr:row>36</xdr:row>
      <xdr:rowOff>139446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57201</xdr:rowOff>
    </xdr:from>
    <xdr:to>
      <xdr:col>20</xdr:col>
      <xdr:colOff>38100</xdr:colOff>
      <xdr:row>35</xdr:row>
      <xdr:rowOff>158801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3878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8490</xdr:rowOff>
    </xdr:from>
    <xdr:to>
      <xdr:col>15</xdr:col>
      <xdr:colOff>101600</xdr:colOff>
      <xdr:row>36</xdr:row>
      <xdr:rowOff>110090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126617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1384</xdr:rowOff>
    </xdr:from>
    <xdr:to>
      <xdr:col>10</xdr:col>
      <xdr:colOff>165100</xdr:colOff>
      <xdr:row>36</xdr:row>
      <xdr:rowOff>102984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119511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13481</xdr:rowOff>
    </xdr:from>
    <xdr:to>
      <xdr:col>6</xdr:col>
      <xdr:colOff>38100</xdr:colOff>
      <xdr:row>36</xdr:row>
      <xdr:rowOff>115081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131608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156490</xdr:rowOff>
    </xdr:from>
    <xdr:to>
      <xdr:col>24</xdr:col>
      <xdr:colOff>63500</xdr:colOff>
      <xdr:row>57</xdr:row>
      <xdr:rowOff>156474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57690"/>
          <a:ext cx="838200" cy="17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150054</xdr:rowOff>
    </xdr:from>
    <xdr:to>
      <xdr:col>19</xdr:col>
      <xdr:colOff>177800</xdr:colOff>
      <xdr:row>57</xdr:row>
      <xdr:rowOff>156474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270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134786</xdr:rowOff>
    </xdr:from>
    <xdr:to>
      <xdr:col>15</xdr:col>
      <xdr:colOff>50800</xdr:colOff>
      <xdr:row>57</xdr:row>
      <xdr:rowOff>150054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07436"/>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94659</xdr:rowOff>
    </xdr:from>
    <xdr:to>
      <xdr:col>10</xdr:col>
      <xdr:colOff>114300</xdr:colOff>
      <xdr:row>57</xdr:row>
      <xdr:rowOff>134786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67309"/>
          <a:ext cx="8890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105690</xdr:rowOff>
    </xdr:from>
    <xdr:to>
      <xdr:col>24</xdr:col>
      <xdr:colOff>114300</xdr:colOff>
      <xdr:row>57</xdr:row>
      <xdr:rowOff>35840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128567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5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105674</xdr:rowOff>
    </xdr:from>
    <xdr:to>
      <xdr:col>20</xdr:col>
      <xdr:colOff>38100</xdr:colOff>
      <xdr:row>58</xdr:row>
      <xdr:rowOff>35824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52351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99254</xdr:rowOff>
    </xdr:from>
    <xdr:to>
      <xdr:col>15</xdr:col>
      <xdr:colOff>101600</xdr:colOff>
      <xdr:row>58</xdr:row>
      <xdr:rowOff>29404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45931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83986</xdr:rowOff>
    </xdr:from>
    <xdr:to>
      <xdr:col>10</xdr:col>
      <xdr:colOff>165100</xdr:colOff>
      <xdr:row>58</xdr:row>
      <xdr:rowOff>14136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30663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3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43859</xdr:rowOff>
    </xdr:from>
    <xdr:to>
      <xdr:col>6</xdr:col>
      <xdr:colOff>38100</xdr:colOff>
      <xdr:row>57</xdr:row>
      <xdr:rowOff>145459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161986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53167</xdr:rowOff>
    </xdr:from>
    <xdr:to>
      <xdr:col>24</xdr:col>
      <xdr:colOff>63500</xdr:colOff>
      <xdr:row>76</xdr:row>
      <xdr:rowOff>108595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83367"/>
          <a:ext cx="8382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108595</xdr:rowOff>
    </xdr:from>
    <xdr:to>
      <xdr:col>19</xdr:col>
      <xdr:colOff>177800</xdr:colOff>
      <xdr:row>76</xdr:row>
      <xdr:rowOff>114674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38795"/>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95847</xdr:rowOff>
    </xdr:from>
    <xdr:to>
      <xdr:col>15</xdr:col>
      <xdr:colOff>50800</xdr:colOff>
      <xdr:row>76</xdr:row>
      <xdr:rowOff>114674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26047"/>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95847</xdr:rowOff>
    </xdr:from>
    <xdr:to>
      <xdr:col>10</xdr:col>
      <xdr:colOff>114300</xdr:colOff>
      <xdr:row>76</xdr:row>
      <xdr:rowOff>118459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26047"/>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2367</xdr:rowOff>
    </xdr:from>
    <xdr:to>
      <xdr:col>24</xdr:col>
      <xdr:colOff>114300</xdr:colOff>
      <xdr:row>76</xdr:row>
      <xdr:rowOff>103967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25244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8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57795</xdr:rowOff>
    </xdr:from>
    <xdr:to>
      <xdr:col>20</xdr:col>
      <xdr:colOff>38100</xdr:colOff>
      <xdr:row>76</xdr:row>
      <xdr:rowOff>159395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6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63874</xdr:rowOff>
    </xdr:from>
    <xdr:to>
      <xdr:col>15</xdr:col>
      <xdr:colOff>101600</xdr:colOff>
      <xdr:row>76</xdr:row>
      <xdr:rowOff>165474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45047</xdr:rowOff>
    </xdr:from>
    <xdr:to>
      <xdr:col>10</xdr:col>
      <xdr:colOff>165100</xdr:colOff>
      <xdr:row>76</xdr:row>
      <xdr:rowOff>146647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163174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67659</xdr:rowOff>
    </xdr:from>
    <xdr:to>
      <xdr:col>6</xdr:col>
      <xdr:colOff>38100</xdr:colOff>
      <xdr:row>76</xdr:row>
      <xdr:rowOff>169259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7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12799</xdr:rowOff>
    </xdr:from>
    <xdr:to>
      <xdr:col>24</xdr:col>
      <xdr:colOff>63500</xdr:colOff>
      <xdr:row>97</xdr:row>
      <xdr:rowOff>44321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43449"/>
          <a:ext cx="838200" cy="3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33829</xdr:rowOff>
    </xdr:from>
    <xdr:to>
      <xdr:col>19</xdr:col>
      <xdr:colOff>177800</xdr:colOff>
      <xdr:row>97</xdr:row>
      <xdr:rowOff>44321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664479"/>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33829</xdr:rowOff>
    </xdr:from>
    <xdr:to>
      <xdr:col>15</xdr:col>
      <xdr:colOff>50800</xdr:colOff>
      <xdr:row>97</xdr:row>
      <xdr:rowOff>57396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64479"/>
          <a:ext cx="8890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43171</xdr:rowOff>
    </xdr:from>
    <xdr:to>
      <xdr:col>10</xdr:col>
      <xdr:colOff>114300</xdr:colOff>
      <xdr:row>97</xdr:row>
      <xdr:rowOff>57396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73821"/>
          <a:ext cx="889000" cy="1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133449</xdr:rowOff>
    </xdr:from>
    <xdr:to>
      <xdr:col>24</xdr:col>
      <xdr:colOff>114300</xdr:colOff>
      <xdr:row>97</xdr:row>
      <xdr:rowOff>63599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156326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164971</xdr:rowOff>
    </xdr:from>
    <xdr:to>
      <xdr:col>20</xdr:col>
      <xdr:colOff>38100</xdr:colOff>
      <xdr:row>97</xdr:row>
      <xdr:rowOff>95121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111648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9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154479</xdr:rowOff>
    </xdr:from>
    <xdr:to>
      <xdr:col>15</xdr:col>
      <xdr:colOff>101600</xdr:colOff>
      <xdr:row>97</xdr:row>
      <xdr:rowOff>84629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101156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6596</xdr:rowOff>
    </xdr:from>
    <xdr:to>
      <xdr:col>10</xdr:col>
      <xdr:colOff>165100</xdr:colOff>
      <xdr:row>97</xdr:row>
      <xdr:rowOff>108196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99323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2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163821</xdr:rowOff>
    </xdr:from>
    <xdr:to>
      <xdr:col>6</xdr:col>
      <xdr:colOff>38100</xdr:colOff>
      <xdr:row>97</xdr:row>
      <xdr:rowOff>93971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110498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9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43726</xdr:rowOff>
    </xdr:from>
    <xdr:to>
      <xdr:col>55</xdr:col>
      <xdr:colOff>0</xdr:colOff>
      <xdr:row>39</xdr:row>
      <xdr:rowOff>43745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30276"/>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43745</xdr:rowOff>
    </xdr:from>
    <xdr:to>
      <xdr:col>50</xdr:col>
      <xdr:colOff>114300</xdr:colOff>
      <xdr:row>39</xdr:row>
      <xdr:rowOff>43745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43745</xdr:rowOff>
    </xdr:from>
    <xdr:to>
      <xdr:col>45</xdr:col>
      <xdr:colOff>177800</xdr:colOff>
      <xdr:row>39</xdr:row>
      <xdr:rowOff>43745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43745</xdr:rowOff>
    </xdr:from>
    <xdr:to>
      <xdr:col>41</xdr:col>
      <xdr:colOff>50800</xdr:colOff>
      <xdr:row>39</xdr:row>
      <xdr:rowOff>43764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2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164376</xdr:rowOff>
    </xdr:from>
    <xdr:to>
      <xdr:col>55</xdr:col>
      <xdr:colOff>50800</xdr:colOff>
      <xdr:row>39</xdr:row>
      <xdr:rowOff>94526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164395</xdr:rowOff>
    </xdr:from>
    <xdr:to>
      <xdr:col>50</xdr:col>
      <xdr:colOff>165100</xdr:colOff>
      <xdr:row>39</xdr:row>
      <xdr:rowOff>94545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85672</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164395</xdr:rowOff>
    </xdr:from>
    <xdr:to>
      <xdr:col>46</xdr:col>
      <xdr:colOff>38100</xdr:colOff>
      <xdr:row>39</xdr:row>
      <xdr:rowOff>94545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85672</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164395</xdr:rowOff>
    </xdr:from>
    <xdr:to>
      <xdr:col>41</xdr:col>
      <xdr:colOff>101600</xdr:colOff>
      <xdr:row>39</xdr:row>
      <xdr:rowOff>94545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85672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164414</xdr:rowOff>
    </xdr:from>
    <xdr:to>
      <xdr:col>36</xdr:col>
      <xdr:colOff>165100</xdr:colOff>
      <xdr:row>39</xdr:row>
      <xdr:rowOff>94564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85691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54792</xdr:rowOff>
    </xdr:from>
    <xdr:to>
      <xdr:col>55</xdr:col>
      <xdr:colOff>0</xdr:colOff>
      <xdr:row>58</xdr:row>
      <xdr:rowOff>73753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98892"/>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73753</xdr:rowOff>
    </xdr:from>
    <xdr:to>
      <xdr:col>50</xdr:col>
      <xdr:colOff>114300</xdr:colOff>
      <xdr:row>58</xdr:row>
      <xdr:rowOff>75764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1785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75764</xdr:rowOff>
    </xdr:from>
    <xdr:to>
      <xdr:col>45</xdr:col>
      <xdr:colOff>177800</xdr:colOff>
      <xdr:row>58</xdr:row>
      <xdr:rowOff>81555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986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59062</xdr:rowOff>
    </xdr:from>
    <xdr:to>
      <xdr:col>41</xdr:col>
      <xdr:colOff>50800</xdr:colOff>
      <xdr:row>58</xdr:row>
      <xdr:rowOff>81555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03162"/>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3992</xdr:rowOff>
    </xdr:from>
    <xdr:to>
      <xdr:col>55</xdr:col>
      <xdr:colOff>50800</xdr:colOff>
      <xdr:row>58</xdr:row>
      <xdr:rowOff>105592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134819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22953</xdr:rowOff>
    </xdr:from>
    <xdr:to>
      <xdr:col>50</xdr:col>
      <xdr:colOff>165100</xdr:colOff>
      <xdr:row>58</xdr:row>
      <xdr:rowOff>124553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115680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5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24964</xdr:rowOff>
    </xdr:from>
    <xdr:to>
      <xdr:col>46</xdr:col>
      <xdr:colOff>38100</xdr:colOff>
      <xdr:row>58</xdr:row>
      <xdr:rowOff>126564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117691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30755</xdr:rowOff>
    </xdr:from>
    <xdr:to>
      <xdr:col>41</xdr:col>
      <xdr:colOff>101600</xdr:colOff>
      <xdr:row>58</xdr:row>
      <xdr:rowOff>132355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123482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6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8262</xdr:rowOff>
    </xdr:from>
    <xdr:to>
      <xdr:col>36</xdr:col>
      <xdr:colOff>165100</xdr:colOff>
      <xdr:row>58</xdr:row>
      <xdr:rowOff>109862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126389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113736</xdr:rowOff>
    </xdr:from>
    <xdr:to>
      <xdr:col>54</xdr:col>
      <xdr:colOff>189865</xdr:colOff>
      <xdr:row>78</xdr:row>
      <xdr:rowOff>136189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458136"/>
          <a:ext cx="1270" cy="105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140016</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136189</xdr:rowOff>
    </xdr:from>
    <xdr:to>
      <xdr:col>55</xdr:col>
      <xdr:colOff>88900</xdr:colOff>
      <xdr:row>78</xdr:row>
      <xdr:rowOff>136189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0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60413</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22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113736</xdr:rowOff>
    </xdr:from>
    <xdr:to>
      <xdr:col>55</xdr:col>
      <xdr:colOff>88900</xdr:colOff>
      <xdr:row>72</xdr:row>
      <xdr:rowOff>113736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4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89746</xdr:rowOff>
    </xdr:from>
    <xdr:to>
      <xdr:col>55</xdr:col>
      <xdr:colOff>0</xdr:colOff>
      <xdr:row>76</xdr:row>
      <xdr:rowOff>147509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119946"/>
          <a:ext cx="838200" cy="5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84858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86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106431</xdr:rowOff>
    </xdr:from>
    <xdr:to>
      <xdr:col>55</xdr:col>
      <xdr:colOff>50800</xdr:colOff>
      <xdr:row>78</xdr:row>
      <xdr:rowOff>36581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43035</xdr:rowOff>
    </xdr:from>
    <xdr:to>
      <xdr:col>50</xdr:col>
      <xdr:colOff>114300</xdr:colOff>
      <xdr:row>76</xdr:row>
      <xdr:rowOff>147509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215985"/>
          <a:ext cx="889000" cy="9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140534</xdr:rowOff>
    </xdr:from>
    <xdr:to>
      <xdr:col>50</xdr:col>
      <xdr:colOff>165100</xdr:colOff>
      <xdr:row>78</xdr:row>
      <xdr:rowOff>70684</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61811</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43035</xdr:rowOff>
    </xdr:from>
    <xdr:to>
      <xdr:col>45</xdr:col>
      <xdr:colOff>177800</xdr:colOff>
      <xdr:row>73</xdr:row>
      <xdr:rowOff>135407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2215985"/>
          <a:ext cx="8890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146089</xdr:rowOff>
    </xdr:from>
    <xdr:to>
      <xdr:col>46</xdr:col>
      <xdr:colOff>38100</xdr:colOff>
      <xdr:row>78</xdr:row>
      <xdr:rowOff>76239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67366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99160</xdr:rowOff>
    </xdr:from>
    <xdr:to>
      <xdr:col>41</xdr:col>
      <xdr:colOff>50800</xdr:colOff>
      <xdr:row>73</xdr:row>
      <xdr:rowOff>135407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615010"/>
          <a:ext cx="8890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153236</xdr:rowOff>
    </xdr:from>
    <xdr:to>
      <xdr:col>41</xdr:col>
      <xdr:colOff>101600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74513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156094</xdr:rowOff>
    </xdr:from>
    <xdr:to>
      <xdr:col>36</xdr:col>
      <xdr:colOff>165100</xdr:colOff>
      <xdr:row>78</xdr:row>
      <xdr:rowOff>86244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77371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38946</xdr:rowOff>
    </xdr:from>
    <xdr:to>
      <xdr:col>55</xdr:col>
      <xdr:colOff>50800</xdr:colOff>
      <xdr:row>76</xdr:row>
      <xdr:rowOff>140546</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61823</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92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96709</xdr:rowOff>
    </xdr:from>
    <xdr:to>
      <xdr:col>50</xdr:col>
      <xdr:colOff>165100</xdr:colOff>
      <xdr:row>77</xdr:row>
      <xdr:rowOff>26859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43386</xdr:rowOff>
    </xdr:from>
    <xdr:ext cx="59901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39795" y="1290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163685</xdr:rowOff>
    </xdr:from>
    <xdr:to>
      <xdr:col>46</xdr:col>
      <xdr:colOff>38100</xdr:colOff>
      <xdr:row>71</xdr:row>
      <xdr:rowOff>93835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110362</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50795" y="119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84607</xdr:rowOff>
    </xdr:from>
    <xdr:to>
      <xdr:col>41</xdr:col>
      <xdr:colOff>101600</xdr:colOff>
      <xdr:row>74</xdr:row>
      <xdr:rowOff>14757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31284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61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48360</xdr:rowOff>
    </xdr:from>
    <xdr:to>
      <xdr:col>36</xdr:col>
      <xdr:colOff>165100</xdr:colOff>
      <xdr:row>73</xdr:row>
      <xdr:rowOff>149960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5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166487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672795" y="123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131198</xdr:rowOff>
    </xdr:from>
    <xdr:to>
      <xdr:col>55</xdr:col>
      <xdr:colOff>0</xdr:colOff>
      <xdr:row>98</xdr:row>
      <xdr:rowOff>149285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33298"/>
          <a:ext cx="8382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146163</xdr:rowOff>
    </xdr:from>
    <xdr:to>
      <xdr:col>50</xdr:col>
      <xdr:colOff>114300</xdr:colOff>
      <xdr:row>98</xdr:row>
      <xdr:rowOff>149285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948263"/>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67866</xdr:rowOff>
    </xdr:from>
    <xdr:to>
      <xdr:col>45</xdr:col>
      <xdr:colOff>177800</xdr:colOff>
      <xdr:row>98</xdr:row>
      <xdr:rowOff>146163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9966"/>
          <a:ext cx="889000" cy="7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67866</xdr:rowOff>
    </xdr:from>
    <xdr:to>
      <xdr:col>41</xdr:col>
      <xdr:colOff>50800</xdr:colOff>
      <xdr:row>98</xdr:row>
      <xdr:rowOff>112410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69966"/>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80398</xdr:rowOff>
    </xdr:from>
    <xdr:to>
      <xdr:col>55</xdr:col>
      <xdr:colOff>50800</xdr:colOff>
      <xdr:row>99</xdr:row>
      <xdr:rowOff>10548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98485</xdr:rowOff>
    </xdr:from>
    <xdr:to>
      <xdr:col>50</xdr:col>
      <xdr:colOff>165100</xdr:colOff>
      <xdr:row>99</xdr:row>
      <xdr:rowOff>28635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19762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99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95363</xdr:rowOff>
    </xdr:from>
    <xdr:to>
      <xdr:col>46</xdr:col>
      <xdr:colOff>38100</xdr:colOff>
      <xdr:row>99</xdr:row>
      <xdr:rowOff>25513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16640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99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17066</xdr:rowOff>
    </xdr:from>
    <xdr:to>
      <xdr:col>41</xdr:col>
      <xdr:colOff>101600</xdr:colOff>
      <xdr:row>98</xdr:row>
      <xdr:rowOff>118666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135193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59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61610</xdr:rowOff>
    </xdr:from>
    <xdr:to>
      <xdr:col>36</xdr:col>
      <xdr:colOff>165100</xdr:colOff>
      <xdr:row>98</xdr:row>
      <xdr:rowOff>163210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154337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9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4232</xdr:rowOff>
    </xdr:from>
    <xdr:to>
      <xdr:col>85</xdr:col>
      <xdr:colOff>127000</xdr:colOff>
      <xdr:row>38</xdr:row>
      <xdr:rowOff>9348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519332"/>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171213</xdr:rowOff>
    </xdr:from>
    <xdr:to>
      <xdr:col>81</xdr:col>
      <xdr:colOff>50800</xdr:colOff>
      <xdr:row>38</xdr:row>
      <xdr:rowOff>4232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14863"/>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171213</xdr:rowOff>
    </xdr:from>
    <xdr:to>
      <xdr:col>76</xdr:col>
      <xdr:colOff>114300</xdr:colOff>
      <xdr:row>38</xdr:row>
      <xdr:rowOff>34857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514863"/>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34857</xdr:rowOff>
    </xdr:from>
    <xdr:to>
      <xdr:col>71</xdr:col>
      <xdr:colOff>177800</xdr:colOff>
      <xdr:row>38</xdr:row>
      <xdr:rowOff>40354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49957"/>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129999</xdr:rowOff>
    </xdr:from>
    <xdr:to>
      <xdr:col>85</xdr:col>
      <xdr:colOff>177800</xdr:colOff>
      <xdr:row>38</xdr:row>
      <xdr:rowOff>60148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73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108426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124882</xdr:rowOff>
    </xdr:from>
    <xdr:to>
      <xdr:col>81</xdr:col>
      <xdr:colOff>101600</xdr:colOff>
      <xdr:row>38</xdr:row>
      <xdr:rowOff>55032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71559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4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120412</xdr:rowOff>
    </xdr:from>
    <xdr:to>
      <xdr:col>76</xdr:col>
      <xdr:colOff>165100</xdr:colOff>
      <xdr:row>38</xdr:row>
      <xdr:rowOff>50563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4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67089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155506</xdr:rowOff>
    </xdr:from>
    <xdr:to>
      <xdr:col>72</xdr:col>
      <xdr:colOff>38100</xdr:colOff>
      <xdr:row>38</xdr:row>
      <xdr:rowOff>85657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991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76784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161004</xdr:rowOff>
    </xdr:from>
    <xdr:to>
      <xdr:col>67</xdr:col>
      <xdr:colOff>101600</xdr:colOff>
      <xdr:row>38</xdr:row>
      <xdr:rowOff>91154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82281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118492</xdr:rowOff>
    </xdr:from>
    <xdr:to>
      <xdr:col>85</xdr:col>
      <xdr:colOff>127000</xdr:colOff>
      <xdr:row>57</xdr:row>
      <xdr:rowOff>169679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91142"/>
          <a:ext cx="8382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169679</xdr:rowOff>
    </xdr:from>
    <xdr:to>
      <xdr:col>81</xdr:col>
      <xdr:colOff>50800</xdr:colOff>
      <xdr:row>58</xdr:row>
      <xdr:rowOff>1970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42329"/>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1970</xdr:rowOff>
    </xdr:from>
    <xdr:to>
      <xdr:col>76</xdr:col>
      <xdr:colOff>114300</xdr:colOff>
      <xdr:row>58</xdr:row>
      <xdr:rowOff>16811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46070"/>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166814</xdr:rowOff>
    </xdr:from>
    <xdr:to>
      <xdr:col>71</xdr:col>
      <xdr:colOff>177800</xdr:colOff>
      <xdr:row>58</xdr:row>
      <xdr:rowOff>16811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39464"/>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67692</xdr:rowOff>
    </xdr:from>
    <xdr:to>
      <xdr:col>85</xdr:col>
      <xdr:colOff>177800</xdr:colOff>
      <xdr:row>57</xdr:row>
      <xdr:rowOff>169292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90569</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118879</xdr:rowOff>
    </xdr:from>
    <xdr:to>
      <xdr:col>81</xdr:col>
      <xdr:colOff>101600</xdr:colOff>
      <xdr:row>58</xdr:row>
      <xdr:rowOff>49029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40156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9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122620</xdr:rowOff>
    </xdr:from>
    <xdr:to>
      <xdr:col>76</xdr:col>
      <xdr:colOff>165100</xdr:colOff>
      <xdr:row>58</xdr:row>
      <xdr:rowOff>52770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43897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98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137461</xdr:rowOff>
    </xdr:from>
    <xdr:to>
      <xdr:col>72</xdr:col>
      <xdr:colOff>38100</xdr:colOff>
      <xdr:row>58</xdr:row>
      <xdr:rowOff>67611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58738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1000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116014</xdr:rowOff>
    </xdr:from>
    <xdr:to>
      <xdr:col>67</xdr:col>
      <xdr:colOff>101600</xdr:colOff>
      <xdr:row>58</xdr:row>
      <xdr:rowOff>46164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37291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98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43557</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8107"/>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43128</xdr:rowOff>
    </xdr:from>
    <xdr:to>
      <xdr:col>81</xdr:col>
      <xdr:colOff>50800</xdr:colOff>
      <xdr:row>79</xdr:row>
      <xdr:rowOff>43557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7678"/>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43128</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7678"/>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41987</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6537"/>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164207</xdr:rowOff>
    </xdr:from>
    <xdr:to>
      <xdr:col>81</xdr:col>
      <xdr:colOff>101600</xdr:colOff>
      <xdr:row>79</xdr:row>
      <xdr:rowOff>94357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85484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3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163778</xdr:rowOff>
    </xdr:from>
    <xdr:to>
      <xdr:col>76</xdr:col>
      <xdr:colOff>165100</xdr:colOff>
      <xdr:row>79</xdr:row>
      <xdr:rowOff>93928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85055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162637</xdr:rowOff>
    </xdr:from>
    <xdr:to>
      <xdr:col>67</xdr:col>
      <xdr:colOff>101600</xdr:colOff>
      <xdr:row>79</xdr:row>
      <xdr:rowOff>92787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83914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6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34956</xdr:rowOff>
    </xdr:from>
    <xdr:to>
      <xdr:col>85</xdr:col>
      <xdr:colOff>127000</xdr:colOff>
      <xdr:row>98</xdr:row>
      <xdr:rowOff>57412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37056"/>
          <a:ext cx="8382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51777</xdr:rowOff>
    </xdr:from>
    <xdr:to>
      <xdr:col>81</xdr:col>
      <xdr:colOff>50800</xdr:colOff>
      <xdr:row>98</xdr:row>
      <xdr:rowOff>57412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53877"/>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34217</xdr:rowOff>
    </xdr:from>
    <xdr:to>
      <xdr:col>76</xdr:col>
      <xdr:colOff>114300</xdr:colOff>
      <xdr:row>98</xdr:row>
      <xdr:rowOff>51777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36317"/>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26313</xdr:rowOff>
    </xdr:from>
    <xdr:to>
      <xdr:col>71</xdr:col>
      <xdr:colOff>177800</xdr:colOff>
      <xdr:row>98</xdr:row>
      <xdr:rowOff>34217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28413"/>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155606</xdr:rowOff>
    </xdr:from>
    <xdr:to>
      <xdr:col>85</xdr:col>
      <xdr:colOff>177800</xdr:colOff>
      <xdr:row>98</xdr:row>
      <xdr:rowOff>85756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134033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6612</xdr:rowOff>
    </xdr:from>
    <xdr:to>
      <xdr:col>81</xdr:col>
      <xdr:colOff>101600</xdr:colOff>
      <xdr:row>98</xdr:row>
      <xdr:rowOff>108212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99339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9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977</xdr:rowOff>
    </xdr:from>
    <xdr:to>
      <xdr:col>76</xdr:col>
      <xdr:colOff>165100</xdr:colOff>
      <xdr:row>98</xdr:row>
      <xdr:rowOff>102577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93704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154867</xdr:rowOff>
    </xdr:from>
    <xdr:to>
      <xdr:col>72</xdr:col>
      <xdr:colOff>38100</xdr:colOff>
      <xdr:row>98</xdr:row>
      <xdr:rowOff>85017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76144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7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146963</xdr:rowOff>
    </xdr:from>
    <xdr:to>
      <xdr:col>67</xdr:col>
      <xdr:colOff>101600</xdr:colOff>
      <xdr:row>98</xdr:row>
      <xdr:rowOff>77113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93640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55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類似団体数値と比較して大きく上回っている科目として、総務費は新型コロナウイルス対策事業、庁舎移転事業によるものであり、前年度比</a:t>
          </a:r>
          <a:r>
            <a:rPr kumimoji="1" lang="en-US" altLang="ja-JP" sz="1300">
              <a:latin typeface="ＭＳ Ｐゴシック" panose="020B0600070205080204" pitchFamily="50" charset="-128"/>
              <a:ea typeface="ＭＳ Ｐゴシック" panose="020B0600070205080204" pitchFamily="50" charset="-128"/>
            </a:rPr>
            <a:t>374,966</a:t>
          </a:r>
          <a:r>
            <a:rPr kumimoji="1" lang="ja-JP" altLang="en-US" sz="1300">
              <a:latin typeface="ＭＳ Ｐゴシック" panose="020B0600070205080204" pitchFamily="50" charset="-128"/>
              <a:ea typeface="ＭＳ Ｐゴシック" panose="020B0600070205080204" pitchFamily="50" charset="-128"/>
            </a:rPr>
            <a:t>千円の大幅な増となっている。また商工費は住民一人当たり</a:t>
          </a:r>
          <a:r>
            <a:rPr kumimoji="1" lang="en-US" altLang="ja-JP" sz="1300">
              <a:latin typeface="ＭＳ Ｐゴシック" panose="020B0600070205080204" pitchFamily="50" charset="-128"/>
              <a:ea typeface="ＭＳ Ｐゴシック" panose="020B0600070205080204" pitchFamily="50" charset="-128"/>
            </a:rPr>
            <a:t>25,268</a:t>
          </a:r>
          <a:r>
            <a:rPr kumimoji="1" lang="ja-JP" altLang="en-US" sz="1300">
              <a:latin typeface="ＭＳ Ｐゴシック" panose="020B0600070205080204" pitchFamily="50" charset="-128"/>
              <a:ea typeface="ＭＳ Ｐゴシック" panose="020B0600070205080204" pitchFamily="50" charset="-128"/>
            </a:rPr>
            <a:t>円増加し、類似団体と比較して一人当たり</a:t>
          </a:r>
          <a:r>
            <a:rPr kumimoji="1" lang="en-US" altLang="ja-JP" sz="1300">
              <a:latin typeface="ＭＳ Ｐゴシック" panose="020B0600070205080204" pitchFamily="50" charset="-128"/>
              <a:ea typeface="ＭＳ Ｐゴシック" panose="020B0600070205080204" pitchFamily="50" charset="-128"/>
            </a:rPr>
            <a:t>104,521</a:t>
          </a:r>
          <a:r>
            <a:rPr kumimoji="1" lang="ja-JP" altLang="en-US" sz="1300">
              <a:latin typeface="ＭＳ Ｐゴシック" panose="020B0600070205080204" pitchFamily="50" charset="-128"/>
              <a:ea typeface="ＭＳ Ｐゴシック" panose="020B0600070205080204" pitchFamily="50" charset="-128"/>
            </a:rPr>
            <a:t>円高い状況となっている。これは、観光施設の改修事業や維持管理経費、指定管理料制度導入に基づく指定管理料が大きな要因となっている。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Ｒ元年度までは地方創生に向けた大型事業があったため、実質単年度収支の赤字を、財政調整基金の取崩しにより賄ってきた。Ｒ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年度からは庁舎移転事業により更なる残高の減少となったが、Ｒ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庁舎移転事業は、事業内容が起債の発行でほぼ賄え、基金の残高に大きく影響を及ぼさないことから、次年度以降は増加傾向に転ずるものと思われ、あわせて行財政改革の実施により実質単年度収支の黒字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特別会計については、一般会計からの繰り入れにより黒字を維持しており、近年の連結実質黒字額は標準財政規模比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程度で推移している。今後は、大型事業の借入金の償還が始まるため、黒字額は減少傾向にあると思われる。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3434_&#35199;&#30446;&#23627;&#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N51">
            <v>3.4</v>
          </cell>
          <cell r="CV51">
            <v>45.1</v>
          </cell>
        </row>
        <row r="53">
          <cell r="BP53">
            <v>63.3</v>
          </cell>
          <cell r="BX53">
            <v>63.3</v>
          </cell>
          <cell r="CF53">
            <v>64.7</v>
          </cell>
          <cell r="CN53">
            <v>66.599999999999994</v>
          </cell>
          <cell r="CV53">
            <v>67.5</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CN73">
            <v>3.4</v>
          </cell>
          <cell r="CV73">
            <v>45.1</v>
          </cell>
        </row>
        <row r="75">
          <cell r="BP75">
            <v>12</v>
          </cell>
          <cell r="BX75">
            <v>12</v>
          </cell>
          <cell r="CF75">
            <v>12.1</v>
          </cell>
          <cell r="CN75">
            <v>11.9</v>
          </cell>
          <cell r="CV75">
            <v>11.6</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election activeCell="H2" sqref="H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2721601</v>
      </c>
      <c r="BO4" s="426"/>
      <c r="BP4" s="426"/>
      <c r="BQ4" s="426"/>
      <c r="BR4" s="426"/>
      <c r="BS4" s="426"/>
      <c r="BT4" s="426"/>
      <c r="BU4" s="427"/>
      <c r="BV4" s="425">
        <v>2032501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9</v>
      </c>
      <c r="CU4" s="610"/>
      <c r="CV4" s="610"/>
      <c r="CW4" s="610"/>
      <c r="CX4" s="610"/>
      <c r="CY4" s="610"/>
      <c r="CZ4" s="610"/>
      <c r="DA4" s="611"/>
      <c r="DB4" s="609">
        <v>6.6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2599329</v>
      </c>
      <c r="BO5" s="431"/>
      <c r="BP5" s="431"/>
      <c r="BQ5" s="431"/>
      <c r="BR5" s="431"/>
      <c r="BS5" s="431"/>
      <c r="BT5" s="431"/>
      <c r="BU5" s="432"/>
      <c r="BV5" s="430">
        <v>1938975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92.7</v>
      </c>
      <c r="CU5" s="401"/>
      <c r="CV5" s="401"/>
      <c r="CW5" s="401"/>
      <c r="CX5" s="401"/>
      <c r="CY5" s="401"/>
      <c r="CZ5" s="401"/>
      <c r="DA5" s="402"/>
      <c r="DB5" s="400">
        <v>99.9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122272</v>
      </c>
      <c r="BO6" s="431"/>
      <c r="BP6" s="431"/>
      <c r="BQ6" s="431"/>
      <c r="BR6" s="431"/>
      <c r="BS6" s="431"/>
      <c r="BT6" s="431"/>
      <c r="BU6" s="432"/>
      <c r="BV6" s="430">
        <v>93526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v>
      </c>
      <c r="CU6" s="584"/>
      <c r="CV6" s="584"/>
      <c r="CW6" s="584"/>
      <c r="CX6" s="584"/>
      <c r="CY6" s="584"/>
      <c r="CZ6" s="584"/>
      <c r="DA6" s="585"/>
      <c r="DB6" s="583">
        <v>102.4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11943</v>
      </c>
      <c r="BO7" s="431"/>
      <c r="BP7" s="431"/>
      <c r="BQ7" s="431"/>
      <c r="BR7" s="431"/>
      <c r="BS7" s="431"/>
      <c r="BT7" s="431"/>
      <c r="BU7" s="432"/>
      <c r="BV7" s="430">
        <v>17272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1220681</v>
      </c>
      <c r="CU7" s="431"/>
      <c r="CV7" s="431"/>
      <c r="CW7" s="431"/>
      <c r="CX7" s="431"/>
      <c r="CY7" s="431"/>
      <c r="CZ7" s="431"/>
      <c r="DA7" s="432"/>
      <c r="DB7" s="430">
        <v>1147181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110329</v>
      </c>
      <c r="BO8" s="431"/>
      <c r="BP8" s="431"/>
      <c r="BQ8" s="431"/>
      <c r="BR8" s="431"/>
      <c r="BS8" s="431"/>
      <c r="BT8" s="431"/>
      <c r="BU8" s="432"/>
      <c r="BV8" s="430">
        <v>76254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0.15</v>
      </c>
      <c r="CU8" s="544"/>
      <c r="CV8" s="544"/>
      <c r="CW8" s="544"/>
      <c r="CX8" s="544"/>
      <c r="CY8" s="544"/>
      <c r="CZ8" s="544"/>
      <c r="DA8" s="545"/>
      <c r="DB8" s="543">
        <v>0.15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1265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93</v>
      </c>
      <c r="AV9" s="488"/>
      <c r="AW9" s="488"/>
      <c r="AX9" s="488"/>
      <c r="AY9" s="410" t="s">
        <v>116</v>
      </c>
      <c r="AZ9" s="411"/>
      <c r="BA9" s="411"/>
      <c r="BB9" s="411"/>
      <c r="BC9" s="411"/>
      <c r="BD9" s="411"/>
      <c r="BE9" s="411"/>
      <c r="BF9" s="411"/>
      <c r="BG9" s="411"/>
      <c r="BH9" s="411"/>
      <c r="BI9" s="411"/>
      <c r="BJ9" s="411"/>
      <c r="BK9" s="411"/>
      <c r="BL9" s="411"/>
      <c r="BM9" s="412"/>
      <c r="BN9" s="430">
        <v>34075</v>
      </c>
      <c r="BO9" s="431"/>
      <c r="BP9" s="431"/>
      <c r="BQ9" s="431"/>
      <c r="BR9" s="431"/>
      <c r="BS9" s="431"/>
      <c r="BT9" s="431"/>
      <c r="BU9" s="432"/>
      <c r="BV9" s="430">
        <v>-1238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9.6999999999999993</v>
      </c>
      <c r="CU9" s="401"/>
      <c r="CV9" s="401"/>
      <c r="CW9" s="401"/>
      <c r="CX9" s="401"/>
      <c r="CY9" s="401"/>
      <c r="CZ9" s="401"/>
      <c r="DA9" s="402"/>
      <c r="DB9" s="400">
        <v>10.6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1415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170101</v>
      </c>
      <c r="BO10" s="431"/>
      <c r="BP10" s="431"/>
      <c r="BQ10" s="431"/>
      <c r="BR10" s="431"/>
      <c r="BS10" s="431"/>
      <c r="BT10" s="431"/>
      <c r="BU10" s="432"/>
      <c r="BV10" s="430">
        <v>80213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1327</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109</v>
      </c>
      <c r="AV12" s="488"/>
      <c r="AW12" s="488"/>
      <c r="AX12" s="488"/>
      <c r="AY12" s="410" t="s">
        <v>134</v>
      </c>
      <c r="AZ12" s="411"/>
      <c r="BA12" s="411"/>
      <c r="BB12" s="411"/>
      <c r="BC12" s="411"/>
      <c r="BD12" s="411"/>
      <c r="BE12" s="411"/>
      <c r="BF12" s="411"/>
      <c r="BG12" s="411"/>
      <c r="BH12" s="411"/>
      <c r="BI12" s="411"/>
      <c r="BJ12" s="411"/>
      <c r="BK12" s="411"/>
      <c r="BL12" s="411"/>
      <c r="BM12" s="412"/>
      <c r="BN12" s="430">
        <v>361085</v>
      </c>
      <c r="BO12" s="431"/>
      <c r="BP12" s="431"/>
      <c r="BQ12" s="431"/>
      <c r="BR12" s="431"/>
      <c r="BS12" s="431"/>
      <c r="BT12" s="431"/>
      <c r="BU12" s="432"/>
      <c r="BV12" s="430">
        <v>263732</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1327</v>
      </c>
      <c r="S13" s="534"/>
      <c r="T13" s="534"/>
      <c r="U13" s="534"/>
      <c r="V13" s="535"/>
      <c r="W13" s="521" t="s">
        <v>138</v>
      </c>
      <c r="X13" s="443"/>
      <c r="Y13" s="443"/>
      <c r="Z13" s="443"/>
      <c r="AA13" s="443"/>
      <c r="AB13" s="444"/>
      <c r="AC13" s="406">
        <v>222</v>
      </c>
      <c r="AD13" s="407"/>
      <c r="AE13" s="407"/>
      <c r="AF13" s="407"/>
      <c r="AG13" s="408"/>
      <c r="AH13" s="406">
        <v>233</v>
      </c>
      <c r="AI13" s="407"/>
      <c r="AJ13" s="407"/>
      <c r="AK13" s="407"/>
      <c r="AL13" s="409"/>
      <c r="AM13" s="499" t="s">
        <v>139</v>
      </c>
      <c r="AN13" s="404"/>
      <c r="AO13" s="404"/>
      <c r="AP13" s="404"/>
      <c r="AQ13" s="404"/>
      <c r="AR13" s="404"/>
      <c r="AS13" s="404"/>
      <c r="AT13" s="405"/>
      <c r="AU13" s="487" t="s">
        <v>109</v>
      </c>
      <c r="AV13" s="488"/>
      <c r="AW13" s="488"/>
      <c r="AX13" s="488"/>
      <c r="AY13" s="410" t="s">
        <v>140</v>
      </c>
      <c r="AZ13" s="411"/>
      <c r="BA13" s="411"/>
      <c r="BB13" s="411"/>
      <c r="BC13" s="411"/>
      <c r="BD13" s="411"/>
      <c r="BE13" s="411"/>
      <c r="BF13" s="411"/>
      <c r="BG13" s="411"/>
      <c r="BH13" s="411"/>
      <c r="BI13" s="411"/>
      <c r="BJ13" s="411"/>
      <c r="BK13" s="411"/>
      <c r="BL13" s="411"/>
      <c r="BM13" s="412"/>
      <c r="BN13" s="430">
        <v>-156909</v>
      </c>
      <c r="BO13" s="431"/>
      <c r="BP13" s="431"/>
      <c r="BQ13" s="431"/>
      <c r="BR13" s="431"/>
      <c r="BS13" s="431"/>
      <c r="BT13" s="431"/>
      <c r="BU13" s="432"/>
      <c r="BV13" s="430">
        <v>-184757</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11.6</v>
      </c>
      <c r="CU13" s="401"/>
      <c r="CV13" s="401"/>
      <c r="CW13" s="401"/>
      <c r="CX13" s="401"/>
      <c r="CY13" s="401"/>
      <c r="CZ13" s="401"/>
      <c r="DA13" s="402"/>
      <c r="DB13" s="400">
        <v>11.9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1359</v>
      </c>
      <c r="S14" s="534"/>
      <c r="T14" s="534"/>
      <c r="U14" s="534"/>
      <c r="V14" s="535"/>
      <c r="W14" s="536"/>
      <c r="X14" s="446"/>
      <c r="Y14" s="446"/>
      <c r="Z14" s="446"/>
      <c r="AA14" s="446"/>
      <c r="AB14" s="447"/>
      <c r="AC14" s="526">
        <v>27.7</v>
      </c>
      <c r="AD14" s="527"/>
      <c r="AE14" s="527"/>
      <c r="AF14" s="527"/>
      <c r="AG14" s="528"/>
      <c r="AH14" s="526">
        <v>26.2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45.1</v>
      </c>
      <c r="CU14" s="538"/>
      <c r="CV14" s="538"/>
      <c r="CW14" s="538"/>
      <c r="CX14" s="538"/>
      <c r="CY14" s="538"/>
      <c r="CZ14" s="538"/>
      <c r="DA14" s="539"/>
      <c r="DB14" s="537">
        <v>3.4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1359</v>
      </c>
      <c r="S15" s="534"/>
      <c r="T15" s="534"/>
      <c r="U15" s="534"/>
      <c r="V15" s="535"/>
      <c r="W15" s="521" t="s">
        <v>144</v>
      </c>
      <c r="X15" s="443"/>
      <c r="Y15" s="443"/>
      <c r="Z15" s="443"/>
      <c r="AA15" s="443"/>
      <c r="AB15" s="444"/>
      <c r="AC15" s="406">
        <v>222</v>
      </c>
      <c r="AD15" s="407"/>
      <c r="AE15" s="407"/>
      <c r="AF15" s="407"/>
      <c r="AG15" s="408"/>
      <c r="AH15" s="406">
        <v>272</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161736</v>
      </c>
      <c r="BO15" s="426"/>
      <c r="BP15" s="426"/>
      <c r="BQ15" s="426"/>
      <c r="BR15" s="426"/>
      <c r="BS15" s="426"/>
      <c r="BT15" s="426"/>
      <c r="BU15" s="427"/>
      <c r="BV15" s="425">
        <v>170403</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27.7</v>
      </c>
      <c r="AD16" s="527"/>
      <c r="AE16" s="527"/>
      <c r="AF16" s="527"/>
      <c r="AG16" s="528"/>
      <c r="AH16" s="526">
        <v>30.6</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1152105</v>
      </c>
      <c r="BO16" s="431"/>
      <c r="BP16" s="431"/>
      <c r="BQ16" s="431"/>
      <c r="BR16" s="431"/>
      <c r="BS16" s="431"/>
      <c r="BT16" s="431"/>
      <c r="BU16" s="432"/>
      <c r="BV16" s="430">
        <v>1072048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357</v>
      </c>
      <c r="AD17" s="407"/>
      <c r="AE17" s="407"/>
      <c r="AF17" s="407"/>
      <c r="AG17" s="408"/>
      <c r="AH17" s="406">
        <v>383</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201163</v>
      </c>
      <c r="BO17" s="431"/>
      <c r="BP17" s="431"/>
      <c r="BQ17" s="431"/>
      <c r="BR17" s="431"/>
      <c r="BS17" s="431"/>
      <c r="BT17" s="431"/>
      <c r="BU17" s="432"/>
      <c r="BV17" s="430">
        <v>215599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246.02</v>
      </c>
      <c r="M18" s="495"/>
      <c r="N18" s="495"/>
      <c r="O18" s="495"/>
      <c r="P18" s="495"/>
      <c r="Q18" s="495"/>
      <c r="R18" s="496"/>
      <c r="S18" s="496"/>
      <c r="T18" s="496"/>
      <c r="U18" s="496"/>
      <c r="V18" s="497"/>
      <c r="W18" s="511"/>
      <c r="X18" s="512"/>
      <c r="Y18" s="512"/>
      <c r="Z18" s="512"/>
      <c r="AA18" s="512"/>
      <c r="AB18" s="522"/>
      <c r="AC18" s="394">
        <v>44.6</v>
      </c>
      <c r="AD18" s="395"/>
      <c r="AE18" s="395"/>
      <c r="AF18" s="395"/>
      <c r="AG18" s="498"/>
      <c r="AH18" s="394">
        <v>43.1</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1134927</v>
      </c>
      <c r="BO18" s="431"/>
      <c r="BP18" s="431"/>
      <c r="BQ18" s="431"/>
      <c r="BR18" s="431"/>
      <c r="BS18" s="431"/>
      <c r="BT18" s="431"/>
      <c r="BU18" s="432"/>
      <c r="BV18" s="430">
        <v>1134860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1910436</v>
      </c>
      <c r="BO19" s="431"/>
      <c r="BP19" s="431"/>
      <c r="BQ19" s="431"/>
      <c r="BR19" s="431"/>
      <c r="BS19" s="431"/>
      <c r="BT19" s="431"/>
      <c r="BU19" s="432"/>
      <c r="BV19" s="430">
        <v>1630691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437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2355339</v>
      </c>
      <c r="BO23" s="431"/>
      <c r="BP23" s="431"/>
      <c r="BQ23" s="431"/>
      <c r="BR23" s="431"/>
      <c r="BS23" s="431"/>
      <c r="BT23" s="431"/>
      <c r="BU23" s="432"/>
      <c r="BV23" s="430">
        <v>2239208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6102</v>
      </c>
      <c r="R24" s="407"/>
      <c r="S24" s="407"/>
      <c r="T24" s="407"/>
      <c r="U24" s="407"/>
      <c r="V24" s="408"/>
      <c r="W24" s="472"/>
      <c r="X24" s="463"/>
      <c r="Y24" s="464"/>
      <c r="Z24" s="403" t="s">
        <v>167</v>
      </c>
      <c r="AA24" s="404"/>
      <c r="AB24" s="404"/>
      <c r="AC24" s="404"/>
      <c r="AD24" s="404"/>
      <c r="AE24" s="404"/>
      <c r="AF24" s="404"/>
      <c r="AG24" s="405"/>
      <c r="AH24" s="406">
        <v>38</v>
      </c>
      <c r="AI24" s="407"/>
      <c r="AJ24" s="407"/>
      <c r="AK24" s="407"/>
      <c r="AL24" s="408"/>
      <c r="AM24" s="406">
        <v>112214</v>
      </c>
      <c r="AN24" s="407"/>
      <c r="AO24" s="407"/>
      <c r="AP24" s="407"/>
      <c r="AQ24" s="407"/>
      <c r="AR24" s="408"/>
      <c r="AS24" s="406">
        <v>2953</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2355339</v>
      </c>
      <c r="BO24" s="431"/>
      <c r="BP24" s="431"/>
      <c r="BQ24" s="431"/>
      <c r="BR24" s="431"/>
      <c r="BS24" s="431"/>
      <c r="BT24" s="431"/>
      <c r="BU24" s="432"/>
      <c r="BV24" s="430">
        <v>2239208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5150</v>
      </c>
      <c r="R25" s="407"/>
      <c r="S25" s="407"/>
      <c r="T25" s="407"/>
      <c r="U25" s="407"/>
      <c r="V25" s="408"/>
      <c r="W25" s="472"/>
      <c r="X25" s="463"/>
      <c r="Y25" s="464"/>
      <c r="Z25" s="403" t="s">
        <v>170</v>
      </c>
      <c r="AA25" s="404"/>
      <c r="AB25" s="404"/>
      <c r="AC25" s="404"/>
      <c r="AD25" s="404"/>
      <c r="AE25" s="404"/>
      <c r="AF25" s="404"/>
      <c r="AG25" s="405"/>
      <c r="AH25" s="406" t="s">
        <v>171</v>
      </c>
      <c r="AI25" s="407"/>
      <c r="AJ25" s="407"/>
      <c r="AK25" s="407"/>
      <c r="AL25" s="408"/>
      <c r="AM25" s="406" t="s">
        <v>172</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20871</v>
      </c>
      <c r="BO25" s="426"/>
      <c r="BP25" s="426"/>
      <c r="BQ25" s="426"/>
      <c r="BR25" s="426"/>
      <c r="BS25" s="426"/>
      <c r="BT25" s="426"/>
      <c r="BU25" s="427"/>
      <c r="BV25" s="425">
        <v>41742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4750</v>
      </c>
      <c r="R26" s="407"/>
      <c r="S26" s="407"/>
      <c r="T26" s="407"/>
      <c r="U26" s="407"/>
      <c r="V26" s="408"/>
      <c r="W26" s="472"/>
      <c r="X26" s="463"/>
      <c r="Y26" s="464"/>
      <c r="Z26" s="403" t="s">
        <v>176</v>
      </c>
      <c r="AA26" s="485"/>
      <c r="AB26" s="485"/>
      <c r="AC26" s="485"/>
      <c r="AD26" s="485"/>
      <c r="AE26" s="485"/>
      <c r="AF26" s="485"/>
      <c r="AG26" s="486"/>
      <c r="AH26" s="406">
        <v>4</v>
      </c>
      <c r="AI26" s="407"/>
      <c r="AJ26" s="407"/>
      <c r="AK26" s="407"/>
      <c r="AL26" s="408"/>
      <c r="AM26" s="406">
        <v>10260</v>
      </c>
      <c r="AN26" s="407"/>
      <c r="AO26" s="407"/>
      <c r="AP26" s="407"/>
      <c r="AQ26" s="407"/>
      <c r="AR26" s="408"/>
      <c r="AS26" s="406">
        <v>2565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2450</v>
      </c>
      <c r="R27" s="407"/>
      <c r="S27" s="407"/>
      <c r="T27" s="407"/>
      <c r="U27" s="407"/>
      <c r="V27" s="408"/>
      <c r="W27" s="472"/>
      <c r="X27" s="463"/>
      <c r="Y27" s="464"/>
      <c r="Z27" s="403" t="s">
        <v>179</v>
      </c>
      <c r="AA27" s="404"/>
      <c r="AB27" s="404"/>
      <c r="AC27" s="404"/>
      <c r="AD27" s="404"/>
      <c r="AE27" s="404"/>
      <c r="AF27" s="404"/>
      <c r="AG27" s="405"/>
      <c r="AH27" s="406" t="s">
        <v>136</v>
      </c>
      <c r="AI27" s="407"/>
      <c r="AJ27" s="407"/>
      <c r="AK27" s="407"/>
      <c r="AL27" s="408"/>
      <c r="AM27" s="406" t="s">
        <v>180</v>
      </c>
      <c r="AN27" s="407"/>
      <c r="AO27" s="407"/>
      <c r="AP27" s="407"/>
      <c r="AQ27" s="407"/>
      <c r="AR27" s="408"/>
      <c r="AS27" s="406" t="s">
        <v>173</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84</v>
      </c>
      <c r="BO27" s="434"/>
      <c r="BP27" s="434"/>
      <c r="BQ27" s="434"/>
      <c r="BR27" s="434"/>
      <c r="BS27" s="434"/>
      <c r="BT27" s="434"/>
      <c r="BU27" s="435"/>
      <c r="BV27" s="433">
        <v>84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2170</v>
      </c>
      <c r="R28" s="407"/>
      <c r="S28" s="407"/>
      <c r="T28" s="407"/>
      <c r="U28" s="407"/>
      <c r="V28" s="408"/>
      <c r="W28" s="472"/>
      <c r="X28" s="463"/>
      <c r="Y28" s="464"/>
      <c r="Z28" s="403" t="s">
        <v>183</v>
      </c>
      <c r="AA28" s="404"/>
      <c r="AB28" s="404"/>
      <c r="AC28" s="404"/>
      <c r="AD28" s="404"/>
      <c r="AE28" s="404"/>
      <c r="AF28" s="404"/>
      <c r="AG28" s="405"/>
      <c r="AH28" s="406" t="s">
        <v>172</v>
      </c>
      <c r="AI28" s="407"/>
      <c r="AJ28" s="407"/>
      <c r="AK28" s="407"/>
      <c r="AL28" s="408"/>
      <c r="AM28" s="406" t="s">
        <v>184</v>
      </c>
      <c r="AN28" s="407"/>
      <c r="AO28" s="407"/>
      <c r="AP28" s="407"/>
      <c r="AQ28" s="407"/>
      <c r="AR28" s="408"/>
      <c r="AS28" s="406" t="s">
        <v>172</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951231</v>
      </c>
      <c r="BO28" s="426"/>
      <c r="BP28" s="426"/>
      <c r="BQ28" s="426"/>
      <c r="BR28" s="426"/>
      <c r="BS28" s="426"/>
      <c r="BT28" s="426"/>
      <c r="BU28" s="427"/>
      <c r="BV28" s="425">
        <v>1102215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4</v>
      </c>
      <c r="M29" s="407"/>
      <c r="N29" s="407"/>
      <c r="O29" s="407"/>
      <c r="P29" s="408"/>
      <c r="Q29" s="406">
        <v>2080</v>
      </c>
      <c r="R29" s="407"/>
      <c r="S29" s="407"/>
      <c r="T29" s="407"/>
      <c r="U29" s="407"/>
      <c r="V29" s="408"/>
      <c r="W29" s="473"/>
      <c r="X29" s="474"/>
      <c r="Y29" s="475"/>
      <c r="Z29" s="403" t="s">
        <v>187</v>
      </c>
      <c r="AA29" s="404"/>
      <c r="AB29" s="404"/>
      <c r="AC29" s="404"/>
      <c r="AD29" s="404"/>
      <c r="AE29" s="404"/>
      <c r="AF29" s="404"/>
      <c r="AG29" s="405"/>
      <c r="AH29" s="406">
        <v>38</v>
      </c>
      <c r="AI29" s="407"/>
      <c r="AJ29" s="407"/>
      <c r="AK29" s="407"/>
      <c r="AL29" s="408"/>
      <c r="AM29" s="406">
        <v>112214</v>
      </c>
      <c r="AN29" s="407"/>
      <c r="AO29" s="407"/>
      <c r="AP29" s="407"/>
      <c r="AQ29" s="407"/>
      <c r="AR29" s="408"/>
      <c r="AS29" s="406">
        <v>2953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340831</v>
      </c>
      <c r="BO29" s="431"/>
      <c r="BP29" s="431"/>
      <c r="BQ29" s="431"/>
      <c r="BR29" s="431"/>
      <c r="BS29" s="431"/>
      <c r="BT29" s="431"/>
      <c r="BU29" s="432"/>
      <c r="BV29" s="430">
        <v>310806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92.1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13149</v>
      </c>
      <c r="BO30" s="434"/>
      <c r="BP30" s="434"/>
      <c r="BQ30" s="434"/>
      <c r="BR30" s="434"/>
      <c r="BS30" s="434"/>
      <c r="BT30" s="434"/>
      <c r="BU30" s="435"/>
      <c r="BV30" s="433">
        <v>41024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青森県後期高齢者医療広域連合(一般会計)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（一財）ブナの里白神公社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青森県後期高齢者医療広域連合(特別会計)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青森県市町村総合事務組合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津軽広域連合(一般会計)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青森県交通災害共済組合(特別会計)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弘前地区消防事務組合(一般会計)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弘前地区環境整備事務組合(一般会計)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青森県市町村退職手当組合(一般会計)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HcezrDja/+3Am6U9Segi194WY39QN53cpHTYzkYpsOAb1JSB16RyeTVuBaoI9qgv8Ni6ZJ1HQdHcEERE7FAQgQ==" saltValue="/a3bwSFA61pLa7B2JxI7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85" zoomScaleNormal="85" zoomScaleSheetLayoutView="100" workbookViewId="0">
      <selection activeCell="C40" sqref="C40:S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563</v>
      </c>
      <c r="D34" s="1212"/>
      <c r="E34" s="1213"/>
      <c r="F34" s="32">
        <v>5.55</v>
      </c>
      <c r="G34" s="33">
        <v>6.55</v>
      </c>
      <c r="H34" s="33">
        <v>6.77</v>
      </c>
      <c r="I34" s="33">
        <v>6.64</v>
      </c>
      <c r="J34" s="34">
        <v>9.0299999999999994</v>
      </c>
      <c r="K34" s="22"/>
      <c r="L34" s="22"/>
      <c r="M34" s="22"/>
      <c r="N34" s="22"/>
      <c r="O34" s="22"/>
      <c r="P34" s="22"/>
    </row>
    <row r="35" spans="1:16" ht="39" customHeight="1" x14ac:dyDescent="0.15">
      <c r="A35" s="22"/>
      <c r="B35" s="35"/>
      <c r="C35" s="1206" t="s">
        <v>564</v>
      </c>
      <c r="D35" s="1207"/>
      <c r="E35" s="1208"/>
      <c r="F35" s="36">
        <v>0.06</v>
      </c>
      <c r="G35" s="37">
        <v>0.11</v>
      </c>
      <c r="H35" s="37">
        <v>0.16</v>
      </c>
      <c r="I35" s="37">
        <v>0.15</v>
      </c>
      <c r="J35" s="38">
        <v>0.2</v>
      </c>
      <c r="K35" s="22"/>
      <c r="L35" s="22"/>
      <c r="M35" s="22"/>
      <c r="N35" s="22"/>
      <c r="O35" s="22"/>
      <c r="P35" s="22"/>
    </row>
    <row r="36" spans="1:16" ht="39" customHeight="1" x14ac:dyDescent="0.15">
      <c r="A36" s="22"/>
      <c r="B36" s="35"/>
      <c r="C36" s="1206" t="s">
        <v>565</v>
      </c>
      <c r="D36" s="1207"/>
      <c r="E36" s="1208"/>
      <c r="F36" s="36">
        <v>0.25</v>
      </c>
      <c r="G36" s="37">
        <v>0.14000000000000001</v>
      </c>
      <c r="H36" s="37">
        <v>0.1</v>
      </c>
      <c r="I36" s="37">
        <v>0.12</v>
      </c>
      <c r="J36" s="38">
        <v>0.17</v>
      </c>
      <c r="K36" s="22"/>
      <c r="L36" s="22"/>
      <c r="M36" s="22"/>
      <c r="N36" s="22"/>
      <c r="O36" s="22"/>
      <c r="P36" s="22"/>
    </row>
    <row r="37" spans="1:16" ht="39" customHeight="1" x14ac:dyDescent="0.15">
      <c r="A37" s="22"/>
      <c r="B37" s="35"/>
      <c r="C37" s="1206" t="s">
        <v>566</v>
      </c>
      <c r="D37" s="1207"/>
      <c r="E37" s="1208"/>
      <c r="F37" s="36">
        <v>0.02</v>
      </c>
      <c r="G37" s="37">
        <v>0.17</v>
      </c>
      <c r="H37" s="37">
        <v>0.11</v>
      </c>
      <c r="I37" s="37">
        <v>0.26</v>
      </c>
      <c r="J37" s="38">
        <v>0.09</v>
      </c>
      <c r="K37" s="22"/>
      <c r="L37" s="22"/>
      <c r="M37" s="22"/>
      <c r="N37" s="22"/>
      <c r="O37" s="22"/>
      <c r="P37" s="22"/>
    </row>
    <row r="38" spans="1:16" ht="39" customHeight="1" x14ac:dyDescent="0.15">
      <c r="A38" s="22"/>
      <c r="B38" s="35"/>
      <c r="C38" s="1206" t="s">
        <v>567</v>
      </c>
      <c r="D38" s="1207"/>
      <c r="E38" s="1208"/>
      <c r="F38" s="36">
        <v>0.02</v>
      </c>
      <c r="G38" s="37">
        <v>0.14000000000000001</v>
      </c>
      <c r="H38" s="37">
        <v>7.0000000000000007E-2</v>
      </c>
      <c r="I38" s="37">
        <v>0.14000000000000001</v>
      </c>
      <c r="J38" s="38">
        <v>0.08</v>
      </c>
      <c r="K38" s="22"/>
      <c r="L38" s="22"/>
      <c r="M38" s="22"/>
      <c r="N38" s="22"/>
      <c r="O38" s="22"/>
      <c r="P38" s="22"/>
    </row>
    <row r="39" spans="1:16" ht="39" customHeight="1" x14ac:dyDescent="0.15">
      <c r="A39" s="22"/>
      <c r="B39" s="35"/>
      <c r="C39" s="1206" t="s">
        <v>568</v>
      </c>
      <c r="D39" s="1207"/>
      <c r="E39" s="1208"/>
      <c r="F39" s="36">
        <v>0.01</v>
      </c>
      <c r="G39" s="37">
        <v>0.01</v>
      </c>
      <c r="H39" s="37">
        <v>0.01</v>
      </c>
      <c r="I39" s="37">
        <v>0.01</v>
      </c>
      <c r="J39" s="38">
        <v>0.02</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570</v>
      </c>
      <c r="D43" s="1210"/>
      <c r="E43" s="1211"/>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GzTmO3MGAqtJ6fdx8kDzCkQ2pqa6Vz8iO907IJJfK+QUMCbsnklcJezSuNLy1BhxcoJ001b6e3oUgKQidoPw==" saltValue="4r4c0cD1MvNNFQ/WNhHo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85" zoomScaleNormal="85" zoomScaleSheetLayoutView="55" workbookViewId="0">
      <selection activeCell="E40" sqref="E40:S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206</v>
      </c>
      <c r="L45" s="60">
        <v>196</v>
      </c>
      <c r="M45" s="60">
        <v>183</v>
      </c>
      <c r="N45" s="60">
        <v>177</v>
      </c>
      <c r="O45" s="61">
        <v>191</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511</v>
      </c>
      <c r="L46" s="64" t="s">
        <v>511</v>
      </c>
      <c r="M46" s="64" t="s">
        <v>511</v>
      </c>
      <c r="N46" s="64" t="s">
        <v>511</v>
      </c>
      <c r="O46" s="65" t="s">
        <v>511</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511</v>
      </c>
      <c r="L47" s="64" t="s">
        <v>511</v>
      </c>
      <c r="M47" s="64" t="s">
        <v>511</v>
      </c>
      <c r="N47" s="64" t="s">
        <v>511</v>
      </c>
      <c r="O47" s="65" t="s">
        <v>511</v>
      </c>
      <c r="P47" s="48"/>
      <c r="Q47" s="48"/>
      <c r="R47" s="48"/>
      <c r="S47" s="48"/>
      <c r="T47" s="48"/>
      <c r="U47" s="48"/>
    </row>
    <row r="48" spans="1:21" ht="30.75" customHeight="1" x14ac:dyDescent="0.15">
      <c r="A48" s="48"/>
      <c r="B48" s="1234"/>
      <c r="C48" s="1235"/>
      <c r="D48" s="62"/>
      <c r="E48" s="1216" t="s">
        <v>14</v>
      </c>
      <c r="F48" s="1216"/>
      <c r="G48" s="1216"/>
      <c r="H48" s="1216"/>
      <c r="I48" s="1216"/>
      <c r="J48" s="1217"/>
      <c r="K48" s="63">
        <v>113</v>
      </c>
      <c r="L48" s="64">
        <v>108</v>
      </c>
      <c r="M48" s="64">
        <v>111</v>
      </c>
      <c r="N48" s="64">
        <v>107</v>
      </c>
      <c r="O48" s="65">
        <v>122</v>
      </c>
      <c r="P48" s="48"/>
      <c r="Q48" s="48"/>
      <c r="R48" s="48"/>
      <c r="S48" s="48"/>
      <c r="T48" s="48"/>
      <c r="U48" s="48"/>
    </row>
    <row r="49" spans="1:21" ht="30.75" customHeight="1" x14ac:dyDescent="0.15">
      <c r="A49" s="48"/>
      <c r="B49" s="1234"/>
      <c r="C49" s="1235"/>
      <c r="D49" s="62"/>
      <c r="E49" s="1216" t="s">
        <v>15</v>
      </c>
      <c r="F49" s="1216"/>
      <c r="G49" s="1216"/>
      <c r="H49" s="1216"/>
      <c r="I49" s="1216"/>
      <c r="J49" s="1217"/>
      <c r="K49" s="63">
        <v>4</v>
      </c>
      <c r="L49" s="64">
        <v>4</v>
      </c>
      <c r="M49" s="64">
        <v>1</v>
      </c>
      <c r="N49" s="64">
        <v>1</v>
      </c>
      <c r="O49" s="65">
        <v>1</v>
      </c>
      <c r="P49" s="48"/>
      <c r="Q49" s="48"/>
      <c r="R49" s="48"/>
      <c r="S49" s="48"/>
      <c r="T49" s="48"/>
      <c r="U49" s="48"/>
    </row>
    <row r="50" spans="1:21" ht="30.75" customHeight="1" x14ac:dyDescent="0.15">
      <c r="A50" s="48"/>
      <c r="B50" s="1234"/>
      <c r="C50" s="1235"/>
      <c r="D50" s="62"/>
      <c r="E50" s="1216" t="s">
        <v>16</v>
      </c>
      <c r="F50" s="1216"/>
      <c r="G50" s="1216"/>
      <c r="H50" s="1216"/>
      <c r="I50" s="1216"/>
      <c r="J50" s="1217"/>
      <c r="K50" s="63">
        <v>23</v>
      </c>
      <c r="L50" s="64">
        <v>20</v>
      </c>
      <c r="M50" s="64">
        <v>20</v>
      </c>
      <c r="N50" s="64">
        <v>21</v>
      </c>
      <c r="O50" s="65">
        <v>21</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511</v>
      </c>
      <c r="L51" s="64" t="s">
        <v>511</v>
      </c>
      <c r="M51" s="64" t="s">
        <v>511</v>
      </c>
      <c r="N51" s="64" t="s">
        <v>511</v>
      </c>
      <c r="O51" s="65" t="s">
        <v>511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216</v>
      </c>
      <c r="L52" s="64">
        <v>208</v>
      </c>
      <c r="M52" s="64">
        <v>204</v>
      </c>
      <c r="N52" s="64">
        <v>193</v>
      </c>
      <c r="O52" s="65">
        <v>222</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130</v>
      </c>
      <c r="L53" s="69">
        <v>120</v>
      </c>
      <c r="M53" s="69">
        <v>111</v>
      </c>
      <c r="N53" s="69">
        <v>113</v>
      </c>
      <c r="O53" s="70">
        <v>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DOlXMsppIy7LE7hj5TmTGJgB8BCs/Z4aq3wu3gQDXj2Xh+woCx1B6zMqHYmq5b6PQJPgqK1tI547GTo0DmmOg==" saltValue="IZw4kJfepHbFecBLNO4t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85" zoomScaleNormal="85" zoomScaleSheetLayoutView="100" workbookViewId="0">
      <selection activeCell="E40" sqref="E40: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2" t="s">
        <v>29</v>
      </c>
      <c r="C41" s="1253"/>
      <c r="D41" s="102"/>
      <c r="E41" s="1254" t="s">
        <v>30</v>
      </c>
      <c r="F41" s="1254"/>
      <c r="G41" s="1254"/>
      <c r="H41" s="1255"/>
      <c r="I41" s="103">
        <v>1856</v>
      </c>
      <c r="J41" s="104">
        <v>2040</v>
      </c>
      <c r="K41" s="104">
        <v>2319</v>
      </c>
      <c r="L41" s="104">
        <v>2239</v>
      </c>
      <c r="M41" s="105">
        <v>2355</v>
      </c>
    </row>
    <row r="42" spans="2:13" ht="27.75" customHeight="1" x14ac:dyDescent="0.15">
      <c r="B42" s="1242"/>
      <c r="C42" s="1243"/>
      <c r="D42" s="106"/>
      <c r="E42" s="1246" t="s">
        <v>31</v>
      </c>
      <c r="F42" s="1246"/>
      <c r="G42" s="1246"/>
      <c r="H42" s="1247"/>
      <c r="I42" s="107">
        <v>102</v>
      </c>
      <c r="J42" s="108">
        <v>82</v>
      </c>
      <c r="K42" s="108">
        <v>61</v>
      </c>
      <c r="L42" s="108">
        <v>42</v>
      </c>
      <c r="M42" s="109">
        <v>21</v>
      </c>
    </row>
    <row r="43" spans="2:13" ht="27.75" customHeight="1" x14ac:dyDescent="0.15">
      <c r="B43" s="1242"/>
      <c r="C43" s="1243"/>
      <c r="D43" s="106"/>
      <c r="E43" s="1246" t="s">
        <v>32</v>
      </c>
      <c r="F43" s="1246"/>
      <c r="G43" s="1246"/>
      <c r="H43" s="1247"/>
      <c r="I43" s="107">
        <v>1605</v>
      </c>
      <c r="J43" s="108">
        <v>1544</v>
      </c>
      <c r="K43" s="108">
        <v>1448</v>
      </c>
      <c r="L43" s="108">
        <v>1355</v>
      </c>
      <c r="M43" s="109">
        <v>1242</v>
      </c>
    </row>
    <row r="44" spans="2:13" ht="27.75" customHeight="1" x14ac:dyDescent="0.15">
      <c r="B44" s="1242"/>
      <c r="C44" s="1243"/>
      <c r="D44" s="106"/>
      <c r="E44" s="1246" t="s">
        <v>33</v>
      </c>
      <c r="F44" s="1246"/>
      <c r="G44" s="1246"/>
      <c r="H44" s="1247"/>
      <c r="I44" s="107">
        <v>9</v>
      </c>
      <c r="J44" s="108">
        <v>7</v>
      </c>
      <c r="K44" s="108">
        <v>6</v>
      </c>
      <c r="L44" s="108">
        <v>5</v>
      </c>
      <c r="M44" s="109">
        <v>31</v>
      </c>
    </row>
    <row r="45" spans="2:13" ht="27.75" customHeight="1" x14ac:dyDescent="0.15">
      <c r="B45" s="1242"/>
      <c r="C45" s="1243"/>
      <c r="D45" s="106"/>
      <c r="E45" s="1246" t="s">
        <v>34</v>
      </c>
      <c r="F45" s="1246"/>
      <c r="G45" s="1246"/>
      <c r="H45" s="1247"/>
      <c r="I45" s="107">
        <v>166</v>
      </c>
      <c r="J45" s="108">
        <v>143</v>
      </c>
      <c r="K45" s="108">
        <v>124</v>
      </c>
      <c r="L45" s="108">
        <v>108</v>
      </c>
      <c r="M45" s="109">
        <v>91</v>
      </c>
    </row>
    <row r="46" spans="2:13" ht="27.75" customHeight="1" x14ac:dyDescent="0.15">
      <c r="B46" s="1242"/>
      <c r="C46" s="1243"/>
      <c r="D46" s="110"/>
      <c r="E46" s="1246" t="s">
        <v>35</v>
      </c>
      <c r="F46" s="1246"/>
      <c r="G46" s="1246"/>
      <c r="H46" s="1247"/>
      <c r="I46" s="107" t="s">
        <v>511</v>
      </c>
      <c r="J46" s="108" t="s">
        <v>511</v>
      </c>
      <c r="K46" s="108" t="s">
        <v>511</v>
      </c>
      <c r="L46" s="108" t="s">
        <v>511</v>
      </c>
      <c r="M46" s="109" t="s">
        <v>511</v>
      </c>
    </row>
    <row r="47" spans="2:13" ht="27.75" customHeight="1" x14ac:dyDescent="0.15">
      <c r="B47" s="1242"/>
      <c r="C47" s="1243"/>
      <c r="D47" s="111"/>
      <c r="E47" s="1256" t="s">
        <v>36</v>
      </c>
      <c r="F47" s="1257"/>
      <c r="G47" s="1257"/>
      <c r="H47" s="1258"/>
      <c r="I47" s="107" t="s">
        <v>511</v>
      </c>
      <c r="J47" s="108" t="s">
        <v>511</v>
      </c>
      <c r="K47" s="108" t="s">
        <v>511</v>
      </c>
      <c r="L47" s="108" t="s">
        <v>511</v>
      </c>
      <c r="M47" s="109" t="s">
        <v>511</v>
      </c>
    </row>
    <row r="48" spans="2:13" ht="27.75" customHeight="1" x14ac:dyDescent="0.15">
      <c r="B48" s="1242"/>
      <c r="C48" s="1243"/>
      <c r="D48" s="106"/>
      <c r="E48" s="1246" t="s">
        <v>37</v>
      </c>
      <c r="F48" s="1246"/>
      <c r="G48" s="1246"/>
      <c r="H48" s="1247"/>
      <c r="I48" s="107" t="s">
        <v>511</v>
      </c>
      <c r="J48" s="108" t="s">
        <v>511</v>
      </c>
      <c r="K48" s="108" t="s">
        <v>511</v>
      </c>
      <c r="L48" s="108" t="s">
        <v>511</v>
      </c>
      <c r="M48" s="109" t="s">
        <v>511</v>
      </c>
    </row>
    <row r="49" spans="2:13" ht="27.75" customHeight="1" x14ac:dyDescent="0.15">
      <c r="B49" s="1244"/>
      <c r="C49" s="1245"/>
      <c r="D49" s="106"/>
      <c r="E49" s="1246" t="s">
        <v>38</v>
      </c>
      <c r="F49" s="1246"/>
      <c r="G49" s="1246"/>
      <c r="H49" s="1247"/>
      <c r="I49" s="107" t="s">
        <v>511</v>
      </c>
      <c r="J49" s="108" t="s">
        <v>511</v>
      </c>
      <c r="K49" s="108" t="s">
        <v>511</v>
      </c>
      <c r="L49" s="108" t="s">
        <v>511</v>
      </c>
      <c r="M49" s="109" t="s">
        <v>511</v>
      </c>
    </row>
    <row r="50" spans="2:13" ht="27.75" customHeight="1" x14ac:dyDescent="0.15">
      <c r="B50" s="1240" t="s">
        <v>39</v>
      </c>
      <c r="C50" s="1241"/>
      <c r="D50" s="112"/>
      <c r="E50" s="1246" t="s">
        <v>40</v>
      </c>
      <c r="F50" s="1246"/>
      <c r="G50" s="1246"/>
      <c r="H50" s="1247"/>
      <c r="I50" s="107">
        <v>2047</v>
      </c>
      <c r="J50" s="108">
        <v>1779</v>
      </c>
      <c r="K50" s="108">
        <v>1581</v>
      </c>
      <c r="L50" s="108">
        <v>1454</v>
      </c>
      <c r="M50" s="109">
        <v>1107</v>
      </c>
    </row>
    <row r="51" spans="2:13" ht="27.75" customHeight="1" x14ac:dyDescent="0.15">
      <c r="B51" s="1242"/>
      <c r="C51" s="1243"/>
      <c r="D51" s="106"/>
      <c r="E51" s="1246" t="s">
        <v>41</v>
      </c>
      <c r="F51" s="1246"/>
      <c r="G51" s="1246"/>
      <c r="H51" s="1247"/>
      <c r="I51" s="107">
        <v>38</v>
      </c>
      <c r="J51" s="108">
        <v>33</v>
      </c>
      <c r="K51" s="108">
        <v>41</v>
      </c>
      <c r="L51" s="108">
        <v>30</v>
      </c>
      <c r="M51" s="109">
        <v>32</v>
      </c>
    </row>
    <row r="52" spans="2:13" ht="27.75" customHeight="1" x14ac:dyDescent="0.15">
      <c r="B52" s="1244"/>
      <c r="C52" s="1245"/>
      <c r="D52" s="106"/>
      <c r="E52" s="1246" t="s">
        <v>42</v>
      </c>
      <c r="F52" s="1246"/>
      <c r="G52" s="1246"/>
      <c r="H52" s="1247"/>
      <c r="I52" s="107">
        <v>2221</v>
      </c>
      <c r="J52" s="108">
        <v>2396</v>
      </c>
      <c r="K52" s="108">
        <v>2378</v>
      </c>
      <c r="L52" s="108">
        <v>2232</v>
      </c>
      <c r="M52" s="109">
        <v>2148</v>
      </c>
    </row>
    <row r="53" spans="2:13" ht="27.75" customHeight="1" thickBot="1" x14ac:dyDescent="0.2">
      <c r="B53" s="1248" t="s">
        <v>43</v>
      </c>
      <c r="C53" s="1249"/>
      <c r="D53" s="113"/>
      <c r="E53" s="1250" t="s">
        <v>44</v>
      </c>
      <c r="F53" s="1250"/>
      <c r="G53" s="1250"/>
      <c r="H53" s="1251"/>
      <c r="I53" s="114">
        <v>-567</v>
      </c>
      <c r="J53" s="115">
        <v>-392</v>
      </c>
      <c r="K53" s="115">
        <v>-41</v>
      </c>
      <c r="L53" s="115">
        <v>33</v>
      </c>
      <c r="M53" s="116">
        <v>454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9RwSUKMr4k1kE/uyY7xzRTfkARPrzigFYglcYqb/fsSgEGyfWM4IgZjGk02IwkCTOFGDu29D5PsDSAHFN/6dg==" saltValue="Rud5fWqzkg2jPY0AsBxF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0" zoomScale="55" zoomScaleNormal="55"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47</v>
      </c>
      <c r="D55" s="1267"/>
      <c r="E55" s="1268"/>
      <c r="F55" s="128">
        <v>1246</v>
      </c>
      <c r="G55" s="128">
        <v>1102</v>
      </c>
      <c r="H55" s="129">
        <v>951</v>
      </c>
    </row>
    <row r="56" spans="2:8" ht="52.5" customHeight="1" x14ac:dyDescent="0.15">
      <c r="B56" s="130"/>
      <c r="C56" s="1269" t="s">
        <v>48</v>
      </c>
      <c r="D56" s="1269"/>
      <c r="E56" s="1270"/>
      <c r="F56" s="131">
        <v>281</v>
      </c>
      <c r="G56" s="131">
        <v>311</v>
      </c>
      <c r="H56" s="132">
        <v>341</v>
      </c>
    </row>
    <row r="57" spans="2:8" ht="53.25" customHeight="1" x14ac:dyDescent="0.15">
      <c r="B57" s="130"/>
      <c r="C57" s="1271" t="s">
        <v>49</v>
      </c>
      <c r="D57" s="1271"/>
      <c r="E57" s="1272"/>
      <c r="F57" s="133">
        <v>44</v>
      </c>
      <c r="G57" s="133">
        <v>41</v>
      </c>
      <c r="H57" s="134">
        <v>13</v>
      </c>
    </row>
    <row r="58" spans="2:8" ht="45.75" customHeight="1" x14ac:dyDescent="0.15">
      <c r="B58" s="135"/>
      <c r="C58" s="1259" t="s">
        <v>586</v>
      </c>
      <c r="D58" s="1260"/>
      <c r="E58" s="1261"/>
      <c r="F58" s="136">
        <v>10</v>
      </c>
      <c r="G58" s="136">
        <v>10</v>
      </c>
      <c r="H58" s="137">
        <v>7</v>
      </c>
    </row>
    <row r="59" spans="2:8" ht="45.75" customHeight="1" x14ac:dyDescent="0.15">
      <c r="B59" s="135"/>
      <c r="C59" s="1259" t="s">
        <v>587</v>
      </c>
      <c r="D59" s="1260"/>
      <c r="E59" s="1261"/>
      <c r="F59" s="136">
        <v>5</v>
      </c>
      <c r="G59" s="136">
        <v>5</v>
      </c>
      <c r="H59" s="137">
        <v>3</v>
      </c>
    </row>
    <row r="60" spans="2:8" ht="45.75" customHeight="1" x14ac:dyDescent="0.15">
      <c r="B60" s="135"/>
      <c r="C60" s="1259" t="s">
        <v>588</v>
      </c>
      <c r="D60" s="1260"/>
      <c r="E60" s="1261"/>
      <c r="F60" s="136">
        <v>6</v>
      </c>
      <c r="G60" s="136">
        <v>3</v>
      </c>
      <c r="H60" s="137">
        <v>3</v>
      </c>
    </row>
    <row r="61" spans="2:8" ht="45.75" customHeight="1" x14ac:dyDescent="0.15">
      <c r="B61" s="135"/>
      <c r="C61" s="1259" t="s">
        <v>589</v>
      </c>
      <c r="D61" s="1260"/>
      <c r="E61" s="1261"/>
      <c r="F61" s="136" t="s">
        <v>590</v>
      </c>
      <c r="G61" s="136">
        <v>1</v>
      </c>
      <c r="H61" s="137">
        <v>1</v>
      </c>
    </row>
    <row r="62" spans="2:8" ht="45.75" customHeight="1" thickBot="1" x14ac:dyDescent="0.2">
      <c r="B62" s="138"/>
      <c r="C62" s="1262" t="s">
        <v>591</v>
      </c>
      <c r="D62" s="1263"/>
      <c r="E62" s="1264"/>
      <c r="F62" s="139">
        <v>23</v>
      </c>
      <c r="G62" s="139">
        <v>23</v>
      </c>
      <c r="H62" s="140">
        <v>0</v>
      </c>
    </row>
    <row r="63" spans="2:8" ht="52.5" customHeight="1" thickBot="1" x14ac:dyDescent="0.2">
      <c r="B63" s="141"/>
      <c r="C63" s="1265" t="s">
        <v>50</v>
      </c>
      <c r="D63" s="1265"/>
      <c r="E63" s="1266"/>
      <c r="F63" s="142">
        <v>1570</v>
      </c>
      <c r="G63" s="142">
        <v>1454</v>
      </c>
      <c r="H63" s="143">
        <v>1305</v>
      </c>
    </row>
    <row r="64" spans="2:8" ht="15" customHeight="1" x14ac:dyDescent="0.15"/>
  </sheetData>
  <sheetProtection algorithmName="SHA-512" hashValue="uquAE4DI9NSVhwXd1OtLoSqsNB9i9CRx/dYYc0AtnnyY6vSQwvhd/2DhG0C5Aq51iYl6YoENwY9ZJMFHuP2Fvg==" saltValue="4B1OaKOHgfgoM6zevvp+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05C04-5D82-48C6-8FCE-E43927F984FF}">
  <sheetPr>
    <pageSetUpPr fitToPage="1"/>
  </sheetPr>
  <dimension ref="A1:WZM160"/>
  <sheetViews>
    <sheetView showGridLines="0" tabSelected="1" topLeftCell="C16" zoomScale="85" zoomScaleNormal="85"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v>3.4</v>
      </c>
      <c r="CO51" s="1312"/>
      <c r="CP51" s="1312"/>
      <c r="CQ51" s="1312"/>
      <c r="CR51" s="1312"/>
      <c r="CS51" s="1312"/>
      <c r="CT51" s="1312"/>
      <c r="CU51" s="1312"/>
      <c r="CV51" s="1312">
        <v>45.1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12">
        <v>63.3</v>
      </c>
      <c r="BQ53" s="1312"/>
      <c r="BR53" s="1312"/>
      <c r="BS53" s="1312"/>
      <c r="BT53" s="1312"/>
      <c r="BU53" s="1312"/>
      <c r="BV53" s="1312"/>
      <c r="BW53" s="1312"/>
      <c r="BX53" s="1312">
        <v>63.3</v>
      </c>
      <c r="BY53" s="1312"/>
      <c r="BZ53" s="1312"/>
      <c r="CA53" s="1312"/>
      <c r="CB53" s="1312"/>
      <c r="CC53" s="1312"/>
      <c r="CD53" s="1312"/>
      <c r="CE53" s="1312"/>
      <c r="CF53" s="1312">
        <v>64.7</v>
      </c>
      <c r="CG53" s="1312"/>
      <c r="CH53" s="1312"/>
      <c r="CI53" s="1312"/>
      <c r="CJ53" s="1312"/>
      <c r="CK53" s="1312"/>
      <c r="CL53" s="1312"/>
      <c r="CM53" s="1312"/>
      <c r="CN53" s="1312">
        <v>66.599999999999994</v>
      </c>
      <c r="CO53" s="1312"/>
      <c r="CP53" s="1312"/>
      <c r="CQ53" s="1312"/>
      <c r="CR53" s="1312"/>
      <c r="CS53" s="1312"/>
      <c r="CT53" s="1312"/>
      <c r="CU53" s="1312"/>
      <c r="CV53" s="1312">
        <v>67.5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599</v>
      </c>
      <c r="AO55" s="1307"/>
      <c r="AP55" s="1307"/>
      <c r="AQ55" s="1307"/>
      <c r="AR55" s="1307"/>
      <c r="AS55" s="1307"/>
      <c r="AT55" s="1307"/>
      <c r="AU55" s="1307"/>
      <c r="AV55" s="1307"/>
      <c r="AW55" s="1307"/>
      <c r="AX55" s="1307"/>
      <c r="AY55" s="1307"/>
      <c r="AZ55" s="1307"/>
      <c r="BA55" s="1307"/>
      <c r="BB55" s="1311" t="s">
        <v>597</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600</v>
      </c>
    </row>
    <row r="64" spans="1:109" x14ac:dyDescent="0.15">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3.4</v>
      </c>
      <c r="CO73" s="1312"/>
      <c r="CP73" s="1312"/>
      <c r="CQ73" s="1312"/>
      <c r="CR73" s="1312"/>
      <c r="CS73" s="1312"/>
      <c r="CT73" s="1312"/>
      <c r="CU73" s="1312"/>
      <c r="CV73" s="1312">
        <v>45.1</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2">
        <v>12</v>
      </c>
      <c r="BQ75" s="1312"/>
      <c r="BR75" s="1312"/>
      <c r="BS75" s="1312"/>
      <c r="BT75" s="1312"/>
      <c r="BU75" s="1312"/>
      <c r="BV75" s="1312"/>
      <c r="BW75" s="1312"/>
      <c r="BX75" s="1312">
        <v>12</v>
      </c>
      <c r="BY75" s="1312"/>
      <c r="BZ75" s="1312"/>
      <c r="CA75" s="1312"/>
      <c r="CB75" s="1312"/>
      <c r="CC75" s="1312"/>
      <c r="CD75" s="1312"/>
      <c r="CE75" s="1312"/>
      <c r="CF75" s="1312">
        <v>12.1</v>
      </c>
      <c r="CG75" s="1312"/>
      <c r="CH75" s="1312"/>
      <c r="CI75" s="1312"/>
      <c r="CJ75" s="1312"/>
      <c r="CK75" s="1312"/>
      <c r="CL75" s="1312"/>
      <c r="CM75" s="1312"/>
      <c r="CN75" s="1312">
        <v>11.9</v>
      </c>
      <c r="CO75" s="1312"/>
      <c r="CP75" s="1312"/>
      <c r="CQ75" s="1312"/>
      <c r="CR75" s="1312"/>
      <c r="CS75" s="1312"/>
      <c r="CT75" s="1312"/>
      <c r="CU75" s="1312"/>
      <c r="CV75" s="1312">
        <v>11.6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599</v>
      </c>
      <c r="AO77" s="1307"/>
      <c r="AP77" s="1307"/>
      <c r="AQ77" s="1307"/>
      <c r="AR77" s="1307"/>
      <c r="AS77" s="1307"/>
      <c r="AT77" s="1307"/>
      <c r="AU77" s="1307"/>
      <c r="AV77" s="1307"/>
      <c r="AW77" s="1307"/>
      <c r="AX77" s="1307"/>
      <c r="AY77" s="1307"/>
      <c r="AZ77" s="1307"/>
      <c r="BA77" s="1307"/>
      <c r="BB77" s="1311" t="s">
        <v>597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wPdTkhpeJDeZ/qR3yh+Sf5l2ymfsSRIYjJyJPOVGLksdRgrzj2RSR6u94ozKO7LRw43xZrD2XjUvR2xnlsezQ==" saltValue="hwXbhQchgX9ihLIK7pLo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DD0B9-7F2C-45C5-87A1-92A7A52B6589}">
  <sheetPr>
    <pageSetUpPr fitToPage="1"/>
  </sheetPr>
  <dimension ref="A1:DR125"/>
  <sheetViews>
    <sheetView showGridLines="0" topLeftCell="A75" zoomScale="70" zoomScaleNormal="70" zoomScaleSheetLayoutView="70" workbookViewId="0">
      <selection activeCell="BL87" sqref="BL8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V24pzjpVMFDQubF5JdqU0AgE0rIXO+4aZo2kQs8nQthc41PDJpub2Py2C+tiM67B8JyfJS/bmNJusCqUqPRNFw==" saltValue="SrYTJuHj5RbwtAXFyk+x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7237-80D9-4EB3-B7E7-FAAAC4FEB440}">
  <sheetPr>
    <pageSetUpPr fitToPage="1"/>
  </sheetPr>
  <dimension ref="A1:DR125"/>
  <sheetViews>
    <sheetView showGridLines="0" topLeftCell="A24" zoomScale="55" zoomScaleNormal="55" zoomScaleSheetLayoutView="55" workbookViewId="0">
      <selection activeCell="BK100" sqref="BK10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apZqOUQ657wSQ/0C4u8AJujF52RHa5rqLp3kM0FhILomQ0VxEGnFCesryiF1r/YO78eY9nkrBQoFT84xj4fQ0g==" saltValue="F/MsYI7JrBFqQoUuxaWF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530331</v>
      </c>
      <c r="E3" s="162"/>
      <c r="F3" s="163">
        <v>291945</v>
      </c>
      <c r="G3" s="164"/>
      <c r="H3" s="165"/>
    </row>
    <row r="4" spans="1:8" x14ac:dyDescent="0.15">
      <c r="A4" s="166"/>
      <c r="B4" s="167"/>
      <c r="C4" s="168"/>
      <c r="D4" s="169">
        <v>449702</v>
      </c>
      <c r="E4" s="170"/>
      <c r="F4" s="171">
        <v>127651</v>
      </c>
      <c r="G4" s="172"/>
      <c r="H4" s="173"/>
    </row>
    <row r="5" spans="1:8" x14ac:dyDescent="0.15">
      <c r="A5" s="154" t="s">
        <v>545</v>
      </c>
      <c r="B5" s="159"/>
      <c r="C5" s="160"/>
      <c r="D5" s="161">
        <v>466313</v>
      </c>
      <c r="E5" s="162"/>
      <c r="F5" s="163">
        <v>291173</v>
      </c>
      <c r="G5" s="164"/>
      <c r="H5" s="165"/>
    </row>
    <row r="6" spans="1:8" x14ac:dyDescent="0.15">
      <c r="A6" s="166"/>
      <c r="B6" s="167"/>
      <c r="C6" s="168"/>
      <c r="D6" s="169">
        <v>425697</v>
      </c>
      <c r="E6" s="170"/>
      <c r="F6" s="171">
        <v>119071</v>
      </c>
      <c r="G6" s="172"/>
      <c r="H6" s="173"/>
    </row>
    <row r="7" spans="1:8" x14ac:dyDescent="0.15">
      <c r="A7" s="154" t="s">
        <v>546</v>
      </c>
      <c r="B7" s="159"/>
      <c r="C7" s="160"/>
      <c r="D7" s="161">
        <v>616329</v>
      </c>
      <c r="E7" s="162"/>
      <c r="F7" s="163">
        <v>271581</v>
      </c>
      <c r="G7" s="164"/>
      <c r="H7" s="165"/>
    </row>
    <row r="8" spans="1:8" x14ac:dyDescent="0.15">
      <c r="A8" s="166"/>
      <c r="B8" s="167"/>
      <c r="C8" s="168"/>
      <c r="D8" s="169">
        <v>158028</v>
      </c>
      <c r="E8" s="170"/>
      <c r="F8" s="171">
        <v>117844</v>
      </c>
      <c r="G8" s="172"/>
      <c r="H8" s="173"/>
    </row>
    <row r="9" spans="1:8" x14ac:dyDescent="0.15">
      <c r="A9" s="154" t="s">
        <v>547</v>
      </c>
      <c r="B9" s="159"/>
      <c r="C9" s="160"/>
      <c r="D9" s="161">
        <v>175448</v>
      </c>
      <c r="E9" s="162"/>
      <c r="F9" s="163">
        <v>268375</v>
      </c>
      <c r="G9" s="164"/>
      <c r="H9" s="165"/>
    </row>
    <row r="10" spans="1:8" x14ac:dyDescent="0.15">
      <c r="A10" s="166"/>
      <c r="B10" s="167"/>
      <c r="C10" s="168"/>
      <c r="D10" s="169">
        <v>90302</v>
      </c>
      <c r="E10" s="170"/>
      <c r="F10" s="171">
        <v>119602</v>
      </c>
      <c r="G10" s="172"/>
      <c r="H10" s="173"/>
    </row>
    <row r="11" spans="1:8" x14ac:dyDescent="0.15">
      <c r="A11" s="154" t="s">
        <v>548</v>
      </c>
      <c r="B11" s="159"/>
      <c r="C11" s="160"/>
      <c r="D11" s="161">
        <v>420133</v>
      </c>
      <c r="E11" s="162"/>
      <c r="F11" s="163">
        <v>301035</v>
      </c>
      <c r="G11" s="164"/>
      <c r="H11" s="165"/>
    </row>
    <row r="12" spans="1:8" x14ac:dyDescent="0.15">
      <c r="A12" s="166"/>
      <c r="B12" s="167"/>
      <c r="C12" s="174"/>
      <c r="D12" s="169">
        <v>271220</v>
      </c>
      <c r="E12" s="170"/>
      <c r="F12" s="171">
        <v>154376</v>
      </c>
      <c r="G12" s="172"/>
      <c r="H12" s="173"/>
    </row>
    <row r="13" spans="1:8" x14ac:dyDescent="0.15">
      <c r="A13" s="154"/>
      <c r="B13" s="159"/>
      <c r="C13" s="175"/>
      <c r="D13" s="176">
        <v>441711</v>
      </c>
      <c r="E13" s="177"/>
      <c r="F13" s="178">
        <v>284822</v>
      </c>
      <c r="G13" s="179"/>
      <c r="H13" s="165"/>
    </row>
    <row r="14" spans="1:8" x14ac:dyDescent="0.15">
      <c r="A14" s="166"/>
      <c r="B14" s="167"/>
      <c r="C14" s="168"/>
      <c r="D14" s="169">
        <v>278990</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5.56</v>
      </c>
      <c r="C19" s="180">
        <f>ROUND(VALUE(SUBSTITUTE(実質収支比率等に係る経年分析!G$48,"▲","-")),2)</f>
        <v>6.56</v>
      </c>
      <c r="D19" s="180">
        <f>ROUND(VALUE(SUBSTITUTE(実質収支比率等に係る経年分析!H$48,"▲","-")),2)</f>
        <v>6.78</v>
      </c>
      <c r="E19" s="180">
        <f>ROUND(VALUE(SUBSTITUTE(実質収支比率等に係る経年分析!I$48,"▲","-")),2)</f>
        <v>6.65</v>
      </c>
      <c r="F19" s="180">
        <f>ROUND(VALUE(SUBSTITUTE(実質収支比率等に係る経年分析!J$48,"▲","-")),2)</f>
        <v>9.0399999999999991</v>
      </c>
    </row>
    <row r="20" spans="1:11" x14ac:dyDescent="0.15">
      <c r="A20" s="180" t="s">
        <v>54</v>
      </c>
      <c r="B20" s="180">
        <f>ROUND(VALUE(SUBSTITUTE(実質収支比率等に係る経年分析!F$47,"▲","-")),2)</f>
        <v>135.85</v>
      </c>
      <c r="C20" s="180">
        <f>ROUND(VALUE(SUBSTITUTE(実質収支比率等に係る経年分析!G$47,"▲","-")),2)</f>
        <v>120.44</v>
      </c>
      <c r="D20" s="180">
        <f>ROUND(VALUE(SUBSTITUTE(実質収支比率等に係る経年分析!H$47,"▲","-")),2)</f>
        <v>108.98</v>
      </c>
      <c r="E20" s="180">
        <f>ROUND(VALUE(SUBSTITUTE(実質収支比率等に係る経年分析!I$47,"▲","-")),2)</f>
        <v>96.08</v>
      </c>
      <c r="F20" s="180">
        <f>ROUND(VALUE(SUBSTITUTE(実質収支比率等に係る経年分析!J$47,"▲","-")),2)</f>
        <v>77.930000000000007</v>
      </c>
    </row>
    <row r="21" spans="1:11" x14ac:dyDescent="0.15">
      <c r="A21" s="180" t="s">
        <v>55</v>
      </c>
      <c r="B21" s="180">
        <f>IF(ISNUMBER(VALUE(SUBSTITUTE(実質収支比率等に係る経年分析!F$49,"▲","-"))),ROUND(VALUE(SUBSTITUTE(実質収支比率等に係る経年分析!F$49,"▲","-")),2),NA())</f>
        <v>-12.13</v>
      </c>
      <c r="C21" s="180">
        <f>IF(ISNUMBER(VALUE(SUBSTITUTE(実質収支比率等に係る経年分析!G$49,"▲","-"))),ROUND(VALUE(SUBSTITUTE(実質収支比率等に係る経年分析!G$49,"▲","-")),2),NA())</f>
        <v>-25.25</v>
      </c>
      <c r="D21" s="180">
        <f>IF(ISNUMBER(VALUE(SUBSTITUTE(実質収支比率等に係る経年分析!H$49,"▲","-"))),ROUND(VALUE(SUBSTITUTE(実質収支比率等に係る経年分析!H$49,"▲","-")),2),NA())</f>
        <v>-21.78</v>
      </c>
      <c r="E21" s="180">
        <f>IF(ISNUMBER(VALUE(SUBSTITUTE(実質収支比率等に係る経年分析!I$49,"▲","-"))),ROUND(VALUE(SUBSTITUTE(実質収支比率等に係る経年分析!I$49,"▲","-")),2),NA())</f>
        <v>-16.11</v>
      </c>
      <c r="F21" s="180">
        <f>IF(ISNUMBER(VALUE(SUBSTITUTE(実質収支比率等に係る経年分析!J$49,"▲","-"))),ROUND(VALUE(SUBSTITUTE(実質収支比率等に係る経年分析!J$49,"▲","-")),2),NA())</f>
        <v>-12.85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9.0299999999999994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216</v>
      </c>
      <c r="E42" s="182"/>
      <c r="F42" s="182"/>
      <c r="G42" s="182">
        <f>'実質公債費比率（分子）の構造'!L$52</f>
        <v>208</v>
      </c>
      <c r="H42" s="182"/>
      <c r="I42" s="182"/>
      <c r="J42" s="182">
        <f>'実質公債費比率（分子）の構造'!M$52</f>
        <v>204</v>
      </c>
      <c r="K42" s="182"/>
      <c r="L42" s="182"/>
      <c r="M42" s="182">
        <f>'実質公債費比率（分子）の構造'!N$52</f>
        <v>193</v>
      </c>
      <c r="N42" s="182"/>
      <c r="O42" s="182"/>
      <c r="P42" s="182">
        <f>'実質公債費比率（分子）の構造'!O$52</f>
        <v>222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23</v>
      </c>
      <c r="C44" s="182"/>
      <c r="D44" s="182"/>
      <c r="E44" s="182">
        <f>'実質公債費比率（分子）の構造'!L$50</f>
        <v>20</v>
      </c>
      <c r="F44" s="182"/>
      <c r="G44" s="182"/>
      <c r="H44" s="182">
        <f>'実質公債費比率（分子）の構造'!M$50</f>
        <v>20</v>
      </c>
      <c r="I44" s="182"/>
      <c r="J44" s="182"/>
      <c r="K44" s="182">
        <f>'実質公債費比率（分子）の構造'!N$50</f>
        <v>21</v>
      </c>
      <c r="L44" s="182"/>
      <c r="M44" s="182"/>
      <c r="N44" s="182">
        <f>'実質公債費比率（分子）の構造'!O$50</f>
        <v>21</v>
      </c>
      <c r="O44" s="182"/>
      <c r="P44" s="182"/>
    </row>
    <row r="45" spans="1:16" x14ac:dyDescent="0.15">
      <c r="A45" s="182" t="s">
        <v>65</v>
      </c>
      <c r="B45" s="182">
        <f>'実質公債費比率（分子）の構造'!K$49</f>
        <v>4</v>
      </c>
      <c r="C45" s="182"/>
      <c r="D45" s="182"/>
      <c r="E45" s="182">
        <f>'実質公債費比率（分子）の構造'!L$49</f>
        <v>4</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66</v>
      </c>
      <c r="B46" s="182">
        <f>'実質公債費比率（分子）の構造'!K$48</f>
        <v>113</v>
      </c>
      <c r="C46" s="182"/>
      <c r="D46" s="182"/>
      <c r="E46" s="182">
        <f>'実質公債費比率（分子）の構造'!L$48</f>
        <v>108</v>
      </c>
      <c r="F46" s="182"/>
      <c r="G46" s="182"/>
      <c r="H46" s="182">
        <f>'実質公債費比率（分子）の構造'!M$48</f>
        <v>111</v>
      </c>
      <c r="I46" s="182"/>
      <c r="J46" s="182"/>
      <c r="K46" s="182">
        <f>'実質公債費比率（分子）の構造'!N$48</f>
        <v>107</v>
      </c>
      <c r="L46" s="182"/>
      <c r="M46" s="182"/>
      <c r="N46" s="182">
        <f>'実質公債費比率（分子）の構造'!O$48</f>
        <v>122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206</v>
      </c>
      <c r="C49" s="182"/>
      <c r="D49" s="182"/>
      <c r="E49" s="182">
        <f>'実質公債費比率（分子）の構造'!L$45</f>
        <v>196</v>
      </c>
      <c r="F49" s="182"/>
      <c r="G49" s="182"/>
      <c r="H49" s="182">
        <f>'実質公債費比率（分子）の構造'!M$45</f>
        <v>183</v>
      </c>
      <c r="I49" s="182"/>
      <c r="J49" s="182"/>
      <c r="K49" s="182">
        <f>'実質公債費比率（分子）の構造'!N$45</f>
        <v>177</v>
      </c>
      <c r="L49" s="182"/>
      <c r="M49" s="182"/>
      <c r="N49" s="182">
        <f>'実質公債費比率（分子）の構造'!O$45</f>
        <v>191</v>
      </c>
      <c r="O49" s="182"/>
      <c r="P49" s="182"/>
    </row>
    <row r="50" spans="1:16" x14ac:dyDescent="0.15">
      <c r="A50" s="182" t="s">
        <v>70</v>
      </c>
      <c r="B50" s="182" t="e">
        <f>NA()</f>
        <v>#N/A</v>
      </c>
      <c r="C50" s="182">
        <f>IF(ISNUMBER('実質公債費比率（分子）の構造'!K$53),'実質公債費比率（分子）の構造'!K$53,NA())</f>
        <v>130</v>
      </c>
      <c r="D50" s="182" t="e">
        <f>NA()</f>
        <v>#N/A</v>
      </c>
      <c r="E50" s="182" t="e">
        <f>NA()</f>
        <v>#N/A</v>
      </c>
      <c r="F50" s="182">
        <f>IF(ISNUMBER('実質公債費比率（分子）の構造'!L$53),'実質公債費比率（分子）の構造'!L$53,NA())</f>
        <v>120</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113</v>
      </c>
      <c r="M50" s="182" t="e">
        <f>NA()</f>
        <v>#N/A</v>
      </c>
      <c r="N50" s="182" t="e">
        <f>NA()</f>
        <v>#N/A</v>
      </c>
      <c r="O50" s="182">
        <f>IF(ISNUMBER('実質公債費比率（分子）の構造'!O$53),'実質公債費比率（分子）の構造'!O$53,NA())</f>
        <v>113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2221</v>
      </c>
      <c r="E56" s="181"/>
      <c r="F56" s="181"/>
      <c r="G56" s="181">
        <f>'将来負担比率（分子）の構造'!J$52</f>
        <v>2396</v>
      </c>
      <c r="H56" s="181"/>
      <c r="I56" s="181"/>
      <c r="J56" s="181">
        <f>'将来負担比率（分子）の構造'!K$52</f>
        <v>2378</v>
      </c>
      <c r="K56" s="181"/>
      <c r="L56" s="181"/>
      <c r="M56" s="181">
        <f>'将来負担比率（分子）の構造'!L$52</f>
        <v>2232</v>
      </c>
      <c r="N56" s="181"/>
      <c r="O56" s="181"/>
      <c r="P56" s="181">
        <f>'将来負担比率（分子）の構造'!M$52</f>
        <v>2148</v>
      </c>
    </row>
    <row r="57" spans="1:16" x14ac:dyDescent="0.15">
      <c r="A57" s="181" t="s">
        <v>41</v>
      </c>
      <c r="B57" s="181"/>
      <c r="C57" s="181"/>
      <c r="D57" s="181">
        <f>'将来負担比率（分子）の構造'!I$51</f>
        <v>38</v>
      </c>
      <c r="E57" s="181"/>
      <c r="F57" s="181"/>
      <c r="G57" s="181">
        <f>'将来負担比率（分子）の構造'!J$51</f>
        <v>33</v>
      </c>
      <c r="H57" s="181"/>
      <c r="I57" s="181"/>
      <c r="J57" s="181">
        <f>'将来負担比率（分子）の構造'!K$51</f>
        <v>41</v>
      </c>
      <c r="K57" s="181"/>
      <c r="L57" s="181"/>
      <c r="M57" s="181">
        <f>'将来負担比率（分子）の構造'!L$51</f>
        <v>30</v>
      </c>
      <c r="N57" s="181"/>
      <c r="O57" s="181"/>
      <c r="P57" s="181">
        <f>'将来負担比率（分子）の構造'!M$51</f>
        <v>32</v>
      </c>
    </row>
    <row r="58" spans="1:16" x14ac:dyDescent="0.15">
      <c r="A58" s="181" t="s">
        <v>40</v>
      </c>
      <c r="B58" s="181"/>
      <c r="C58" s="181"/>
      <c r="D58" s="181">
        <f>'将来負担比率（分子）の構造'!I$50</f>
        <v>2047</v>
      </c>
      <c r="E58" s="181"/>
      <c r="F58" s="181"/>
      <c r="G58" s="181">
        <f>'将来負担比率（分子）の構造'!J$50</f>
        <v>1779</v>
      </c>
      <c r="H58" s="181"/>
      <c r="I58" s="181"/>
      <c r="J58" s="181">
        <f>'将来負担比率（分子）の構造'!K$50</f>
        <v>1581</v>
      </c>
      <c r="K58" s="181"/>
      <c r="L58" s="181"/>
      <c r="M58" s="181">
        <f>'将来負担比率（分子）の構造'!L$50</f>
        <v>1454</v>
      </c>
      <c r="N58" s="181"/>
      <c r="O58" s="181"/>
      <c r="P58" s="181">
        <f>'将来負担比率（分子）の構造'!M$50</f>
        <v>1107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166</v>
      </c>
      <c r="C62" s="181"/>
      <c r="D62" s="181"/>
      <c r="E62" s="181">
        <f>'将来負担比率（分子）の構造'!J$45</f>
        <v>143</v>
      </c>
      <c r="F62" s="181"/>
      <c r="G62" s="181"/>
      <c r="H62" s="181">
        <f>'将来負担比率（分子）の構造'!K$45</f>
        <v>124</v>
      </c>
      <c r="I62" s="181"/>
      <c r="J62" s="181"/>
      <c r="K62" s="181">
        <f>'将来負担比率（分子）の構造'!L$45</f>
        <v>108</v>
      </c>
      <c r="L62" s="181"/>
      <c r="M62" s="181"/>
      <c r="N62" s="181">
        <f>'将来負担比率（分子）の構造'!M$45</f>
        <v>91</v>
      </c>
      <c r="O62" s="181"/>
      <c r="P62" s="181"/>
    </row>
    <row r="63" spans="1:16" x14ac:dyDescent="0.15">
      <c r="A63" s="181" t="s">
        <v>33</v>
      </c>
      <c r="B63" s="181">
        <f>'将来負担比率（分子）の構造'!I$44</f>
        <v>9</v>
      </c>
      <c r="C63" s="181"/>
      <c r="D63" s="181"/>
      <c r="E63" s="181">
        <f>'将来負担比率（分子）の構造'!J$44</f>
        <v>7</v>
      </c>
      <c r="F63" s="181"/>
      <c r="G63" s="181"/>
      <c r="H63" s="181">
        <f>'将来負担比率（分子）の構造'!K$44</f>
        <v>6</v>
      </c>
      <c r="I63" s="181"/>
      <c r="J63" s="181"/>
      <c r="K63" s="181">
        <f>'将来負担比率（分子）の構造'!L$44</f>
        <v>5</v>
      </c>
      <c r="L63" s="181"/>
      <c r="M63" s="181"/>
      <c r="N63" s="181">
        <f>'将来負担比率（分子）の構造'!M$44</f>
        <v>31</v>
      </c>
      <c r="O63" s="181"/>
      <c r="P63" s="181"/>
    </row>
    <row r="64" spans="1:16" x14ac:dyDescent="0.15">
      <c r="A64" s="181" t="s">
        <v>32</v>
      </c>
      <c r="B64" s="181">
        <f>'将来負担比率（分子）の構造'!I$43</f>
        <v>1605</v>
      </c>
      <c r="C64" s="181"/>
      <c r="D64" s="181"/>
      <c r="E64" s="181">
        <f>'将来負担比率（分子）の構造'!J$43</f>
        <v>1544</v>
      </c>
      <c r="F64" s="181"/>
      <c r="G64" s="181"/>
      <c r="H64" s="181">
        <f>'将来負担比率（分子）の構造'!K$43</f>
        <v>1448</v>
      </c>
      <c r="I64" s="181"/>
      <c r="J64" s="181"/>
      <c r="K64" s="181">
        <f>'将来負担比率（分子）の構造'!L$43</f>
        <v>1355</v>
      </c>
      <c r="L64" s="181"/>
      <c r="M64" s="181"/>
      <c r="N64" s="181">
        <f>'将来負担比率（分子）の構造'!M$43</f>
        <v>1242</v>
      </c>
      <c r="O64" s="181"/>
      <c r="P64" s="181"/>
    </row>
    <row r="65" spans="1:16" x14ac:dyDescent="0.15">
      <c r="A65" s="181" t="s">
        <v>31</v>
      </c>
      <c r="B65" s="181">
        <f>'将来負担比率（分子）の構造'!I$42</f>
        <v>102</v>
      </c>
      <c r="C65" s="181"/>
      <c r="D65" s="181"/>
      <c r="E65" s="181">
        <f>'将来負担比率（分子）の構造'!J$42</f>
        <v>82</v>
      </c>
      <c r="F65" s="181"/>
      <c r="G65" s="181"/>
      <c r="H65" s="181">
        <f>'将来負担比率（分子）の構造'!K$42</f>
        <v>61</v>
      </c>
      <c r="I65" s="181"/>
      <c r="J65" s="181"/>
      <c r="K65" s="181">
        <f>'将来負担比率（分子）の構造'!L$42</f>
        <v>42</v>
      </c>
      <c r="L65" s="181"/>
      <c r="M65" s="181"/>
      <c r="N65" s="181">
        <f>'将来負担比率（分子）の構造'!M$42</f>
        <v>21</v>
      </c>
      <c r="O65" s="181"/>
      <c r="P65" s="181"/>
    </row>
    <row r="66" spans="1:16" x14ac:dyDescent="0.15">
      <c r="A66" s="181" t="s">
        <v>30</v>
      </c>
      <c r="B66" s="181">
        <f>'将来負担比率（分子）の構造'!I$41</f>
        <v>1856</v>
      </c>
      <c r="C66" s="181"/>
      <c r="D66" s="181"/>
      <c r="E66" s="181">
        <f>'将来負担比率（分子）の構造'!J$41</f>
        <v>2040</v>
      </c>
      <c r="F66" s="181"/>
      <c r="G66" s="181"/>
      <c r="H66" s="181">
        <f>'将来負担比率（分子）の構造'!K$41</f>
        <v>2319</v>
      </c>
      <c r="I66" s="181"/>
      <c r="J66" s="181"/>
      <c r="K66" s="181">
        <f>'将来負担比率（分子）の構造'!L$41</f>
        <v>2239</v>
      </c>
      <c r="L66" s="181"/>
      <c r="M66" s="181"/>
      <c r="N66" s="181">
        <f>'将来負担比率（分子）の構造'!M$41</f>
        <v>2355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33</v>
      </c>
      <c r="M67" s="181" t="e">
        <f>NA()</f>
        <v>#N/A</v>
      </c>
      <c r="N67" s="181" t="e">
        <f>NA()</f>
        <v>#N/A</v>
      </c>
      <c r="O67" s="181">
        <f>IF(ISNUMBER('将来負担比率（分子）の構造'!M$53), IF('将来負担比率（分子）の構造'!M$53 &lt; 0, 0, '将来負担比率（分子）の構造'!M$53), NA())</f>
        <v>454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1246</v>
      </c>
      <c r="C72" s="185">
        <f>基金残高に係る経年分析!G55</f>
        <v>1102</v>
      </c>
      <c r="D72" s="185">
        <f>基金残高に係る経年分析!H55</f>
        <v>951</v>
      </c>
    </row>
    <row r="73" spans="1:16" x14ac:dyDescent="0.15">
      <c r="A73" s="184" t="s">
        <v>77</v>
      </c>
      <c r="B73" s="185">
        <f>基金残高に係る経年分析!F56</f>
        <v>281</v>
      </c>
      <c r="C73" s="185">
        <f>基金残高に係る経年分析!G56</f>
        <v>311</v>
      </c>
      <c r="D73" s="185">
        <f>基金残高に係る経年分析!H56</f>
        <v>341</v>
      </c>
    </row>
    <row r="74" spans="1:16" x14ac:dyDescent="0.15">
      <c r="A74" s="184" t="s">
        <v>78</v>
      </c>
      <c r="B74" s="185">
        <f>基金残高に係る経年分析!F57</f>
        <v>44</v>
      </c>
      <c r="C74" s="185">
        <f>基金残高に係る経年分析!G57</f>
        <v>41</v>
      </c>
      <c r="D74" s="185">
        <f>基金残高に係る経年分析!H57</f>
        <v>13</v>
      </c>
    </row>
  </sheetData>
  <sheetProtection algorithmName="SHA-512" hashValue="x2ZshGZ7o69L1272XwMr9xefZNHv/B82OGjgRvV3AZWwGFkguwXAjp1WVrrsON8jWdMZBM3i7cZwkuCsho+bMQ==" saltValue="1flq0DBII5oq5fvKY9qO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R43" sqref="R43:Y4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149365</v>
      </c>
      <c r="S5" s="698"/>
      <c r="T5" s="698"/>
      <c r="U5" s="698"/>
      <c r="V5" s="698"/>
      <c r="W5" s="698"/>
      <c r="X5" s="698"/>
      <c r="Y5" s="741"/>
      <c r="Z5" s="759">
        <v>5.5</v>
      </c>
      <c r="AA5" s="759"/>
      <c r="AB5" s="759"/>
      <c r="AC5" s="759"/>
      <c r="AD5" s="760">
        <v>149365</v>
      </c>
      <c r="AE5" s="760"/>
      <c r="AF5" s="760"/>
      <c r="AG5" s="760"/>
      <c r="AH5" s="760"/>
      <c r="AI5" s="760"/>
      <c r="AJ5" s="760"/>
      <c r="AK5" s="760"/>
      <c r="AL5" s="742">
        <v>12.5</v>
      </c>
      <c r="AM5" s="713"/>
      <c r="AN5" s="713"/>
      <c r="AO5" s="743"/>
      <c r="AP5" s="708" t="s">
        <v>228</v>
      </c>
      <c r="AQ5" s="709"/>
      <c r="AR5" s="709"/>
      <c r="AS5" s="709"/>
      <c r="AT5" s="709"/>
      <c r="AU5" s="709"/>
      <c r="AV5" s="709"/>
      <c r="AW5" s="709"/>
      <c r="AX5" s="709"/>
      <c r="AY5" s="709"/>
      <c r="AZ5" s="709"/>
      <c r="BA5" s="709"/>
      <c r="BB5" s="709"/>
      <c r="BC5" s="709"/>
      <c r="BD5" s="709"/>
      <c r="BE5" s="709"/>
      <c r="BF5" s="710"/>
      <c r="BG5" s="642">
        <v>148274</v>
      </c>
      <c r="BH5" s="643"/>
      <c r="BI5" s="643"/>
      <c r="BJ5" s="643"/>
      <c r="BK5" s="643"/>
      <c r="BL5" s="643"/>
      <c r="BM5" s="643"/>
      <c r="BN5" s="644"/>
      <c r="BO5" s="675">
        <v>99.3</v>
      </c>
      <c r="BP5" s="675"/>
      <c r="BQ5" s="675"/>
      <c r="BR5" s="675"/>
      <c r="BS5" s="676" t="s">
        <v>229</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18688</v>
      </c>
      <c r="S6" s="643"/>
      <c r="T6" s="643"/>
      <c r="U6" s="643"/>
      <c r="V6" s="643"/>
      <c r="W6" s="643"/>
      <c r="X6" s="643"/>
      <c r="Y6" s="644"/>
      <c r="Z6" s="675">
        <v>0.7</v>
      </c>
      <c r="AA6" s="675"/>
      <c r="AB6" s="675"/>
      <c r="AC6" s="675"/>
      <c r="AD6" s="676">
        <v>18688</v>
      </c>
      <c r="AE6" s="676"/>
      <c r="AF6" s="676"/>
      <c r="AG6" s="676"/>
      <c r="AH6" s="676"/>
      <c r="AI6" s="676"/>
      <c r="AJ6" s="676"/>
      <c r="AK6" s="676"/>
      <c r="AL6" s="645">
        <v>1.6</v>
      </c>
      <c r="AM6" s="646"/>
      <c r="AN6" s="646"/>
      <c r="AO6" s="677"/>
      <c r="AP6" s="639" t="s">
        <v>234</v>
      </c>
      <c r="AQ6" s="640"/>
      <c r="AR6" s="640"/>
      <c r="AS6" s="640"/>
      <c r="AT6" s="640"/>
      <c r="AU6" s="640"/>
      <c r="AV6" s="640"/>
      <c r="AW6" s="640"/>
      <c r="AX6" s="640"/>
      <c r="AY6" s="640"/>
      <c r="AZ6" s="640"/>
      <c r="BA6" s="640"/>
      <c r="BB6" s="640"/>
      <c r="BC6" s="640"/>
      <c r="BD6" s="640"/>
      <c r="BE6" s="640"/>
      <c r="BF6" s="641"/>
      <c r="BG6" s="642">
        <v>148274</v>
      </c>
      <c r="BH6" s="643"/>
      <c r="BI6" s="643"/>
      <c r="BJ6" s="643"/>
      <c r="BK6" s="643"/>
      <c r="BL6" s="643"/>
      <c r="BM6" s="643"/>
      <c r="BN6" s="644"/>
      <c r="BO6" s="675">
        <v>99.3</v>
      </c>
      <c r="BP6" s="675"/>
      <c r="BQ6" s="675"/>
      <c r="BR6" s="675"/>
      <c r="BS6" s="676" t="s">
        <v>172</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32751</v>
      </c>
      <c r="CS6" s="643"/>
      <c r="CT6" s="643"/>
      <c r="CU6" s="643"/>
      <c r="CV6" s="643"/>
      <c r="CW6" s="643"/>
      <c r="CX6" s="643"/>
      <c r="CY6" s="644"/>
      <c r="CZ6" s="742">
        <v>1.3</v>
      </c>
      <c r="DA6" s="713"/>
      <c r="DB6" s="713"/>
      <c r="DC6" s="745"/>
      <c r="DD6" s="648" t="s">
        <v>172</v>
      </c>
      <c r="DE6" s="643"/>
      <c r="DF6" s="643"/>
      <c r="DG6" s="643"/>
      <c r="DH6" s="643"/>
      <c r="DI6" s="643"/>
      <c r="DJ6" s="643"/>
      <c r="DK6" s="643"/>
      <c r="DL6" s="643"/>
      <c r="DM6" s="643"/>
      <c r="DN6" s="643"/>
      <c r="DO6" s="643"/>
      <c r="DP6" s="644"/>
      <c r="DQ6" s="648">
        <v>32751</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61</v>
      </c>
      <c r="S7" s="643"/>
      <c r="T7" s="643"/>
      <c r="U7" s="643"/>
      <c r="V7" s="643"/>
      <c r="W7" s="643"/>
      <c r="X7" s="643"/>
      <c r="Y7" s="644"/>
      <c r="Z7" s="675">
        <v>0</v>
      </c>
      <c r="AA7" s="675"/>
      <c r="AB7" s="675"/>
      <c r="AC7" s="675"/>
      <c r="AD7" s="676">
        <v>61</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31965</v>
      </c>
      <c r="BH7" s="643"/>
      <c r="BI7" s="643"/>
      <c r="BJ7" s="643"/>
      <c r="BK7" s="643"/>
      <c r="BL7" s="643"/>
      <c r="BM7" s="643"/>
      <c r="BN7" s="644"/>
      <c r="BO7" s="675">
        <v>21.4</v>
      </c>
      <c r="BP7" s="675"/>
      <c r="BQ7" s="675"/>
      <c r="BR7" s="675"/>
      <c r="BS7" s="676" t="s">
        <v>172</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946519</v>
      </c>
      <c r="CS7" s="643"/>
      <c r="CT7" s="643"/>
      <c r="CU7" s="643"/>
      <c r="CV7" s="643"/>
      <c r="CW7" s="643"/>
      <c r="CX7" s="643"/>
      <c r="CY7" s="644"/>
      <c r="CZ7" s="675">
        <v>36.4</v>
      </c>
      <c r="DA7" s="675"/>
      <c r="DB7" s="675"/>
      <c r="DC7" s="675"/>
      <c r="DD7" s="648">
        <v>257635</v>
      </c>
      <c r="DE7" s="643"/>
      <c r="DF7" s="643"/>
      <c r="DG7" s="643"/>
      <c r="DH7" s="643"/>
      <c r="DI7" s="643"/>
      <c r="DJ7" s="643"/>
      <c r="DK7" s="643"/>
      <c r="DL7" s="643"/>
      <c r="DM7" s="643"/>
      <c r="DN7" s="643"/>
      <c r="DO7" s="643"/>
      <c r="DP7" s="644"/>
      <c r="DQ7" s="648">
        <v>579490</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129</v>
      </c>
      <c r="S8" s="643"/>
      <c r="T8" s="643"/>
      <c r="U8" s="643"/>
      <c r="V8" s="643"/>
      <c r="W8" s="643"/>
      <c r="X8" s="643"/>
      <c r="Y8" s="644"/>
      <c r="Z8" s="675">
        <v>0</v>
      </c>
      <c r="AA8" s="675"/>
      <c r="AB8" s="675"/>
      <c r="AC8" s="675"/>
      <c r="AD8" s="676">
        <v>129</v>
      </c>
      <c r="AE8" s="676"/>
      <c r="AF8" s="676"/>
      <c r="AG8" s="676"/>
      <c r="AH8" s="676"/>
      <c r="AI8" s="676"/>
      <c r="AJ8" s="676"/>
      <c r="AK8" s="676"/>
      <c r="AL8" s="645">
        <v>0</v>
      </c>
      <c r="AM8" s="646"/>
      <c r="AN8" s="646"/>
      <c r="AO8" s="677"/>
      <c r="AP8" s="639" t="s">
        <v>240</v>
      </c>
      <c r="AQ8" s="640"/>
      <c r="AR8" s="640"/>
      <c r="AS8" s="640"/>
      <c r="AT8" s="640"/>
      <c r="AU8" s="640"/>
      <c r="AV8" s="640"/>
      <c r="AW8" s="640"/>
      <c r="AX8" s="640"/>
      <c r="AY8" s="640"/>
      <c r="AZ8" s="640"/>
      <c r="BA8" s="640"/>
      <c r="BB8" s="640"/>
      <c r="BC8" s="640"/>
      <c r="BD8" s="640"/>
      <c r="BE8" s="640"/>
      <c r="BF8" s="641"/>
      <c r="BG8" s="642">
        <v>1959</v>
      </c>
      <c r="BH8" s="643"/>
      <c r="BI8" s="643"/>
      <c r="BJ8" s="643"/>
      <c r="BK8" s="643"/>
      <c r="BL8" s="643"/>
      <c r="BM8" s="643"/>
      <c r="BN8" s="644"/>
      <c r="BO8" s="675">
        <v>1.3</v>
      </c>
      <c r="BP8" s="675"/>
      <c r="BQ8" s="675"/>
      <c r="BR8" s="675"/>
      <c r="BS8" s="648" t="s">
        <v>172</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352218</v>
      </c>
      <c r="CS8" s="643"/>
      <c r="CT8" s="643"/>
      <c r="CU8" s="643"/>
      <c r="CV8" s="643"/>
      <c r="CW8" s="643"/>
      <c r="CX8" s="643"/>
      <c r="CY8" s="644"/>
      <c r="CZ8" s="675">
        <v>13.6</v>
      </c>
      <c r="DA8" s="675"/>
      <c r="DB8" s="675"/>
      <c r="DC8" s="675"/>
      <c r="DD8" s="648" t="s">
        <v>172</v>
      </c>
      <c r="DE8" s="643"/>
      <c r="DF8" s="643"/>
      <c r="DG8" s="643"/>
      <c r="DH8" s="643"/>
      <c r="DI8" s="643"/>
      <c r="DJ8" s="643"/>
      <c r="DK8" s="643"/>
      <c r="DL8" s="643"/>
      <c r="DM8" s="643"/>
      <c r="DN8" s="643"/>
      <c r="DO8" s="643"/>
      <c r="DP8" s="644"/>
      <c r="DQ8" s="648">
        <v>206912</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151</v>
      </c>
      <c r="S9" s="643"/>
      <c r="T9" s="643"/>
      <c r="U9" s="643"/>
      <c r="V9" s="643"/>
      <c r="W9" s="643"/>
      <c r="X9" s="643"/>
      <c r="Y9" s="644"/>
      <c r="Z9" s="675">
        <v>0</v>
      </c>
      <c r="AA9" s="675"/>
      <c r="AB9" s="675"/>
      <c r="AC9" s="675"/>
      <c r="AD9" s="676">
        <v>151</v>
      </c>
      <c r="AE9" s="676"/>
      <c r="AF9" s="676"/>
      <c r="AG9" s="676"/>
      <c r="AH9" s="676"/>
      <c r="AI9" s="676"/>
      <c r="AJ9" s="676"/>
      <c r="AK9" s="676"/>
      <c r="AL9" s="645">
        <v>0</v>
      </c>
      <c r="AM9" s="646"/>
      <c r="AN9" s="646"/>
      <c r="AO9" s="677"/>
      <c r="AP9" s="639" t="s">
        <v>243</v>
      </c>
      <c r="AQ9" s="640"/>
      <c r="AR9" s="640"/>
      <c r="AS9" s="640"/>
      <c r="AT9" s="640"/>
      <c r="AU9" s="640"/>
      <c r="AV9" s="640"/>
      <c r="AW9" s="640"/>
      <c r="AX9" s="640"/>
      <c r="AY9" s="640"/>
      <c r="AZ9" s="640"/>
      <c r="BA9" s="640"/>
      <c r="BB9" s="640"/>
      <c r="BC9" s="640"/>
      <c r="BD9" s="640"/>
      <c r="BE9" s="640"/>
      <c r="BF9" s="641"/>
      <c r="BG9" s="642">
        <v>27594</v>
      </c>
      <c r="BH9" s="643"/>
      <c r="BI9" s="643"/>
      <c r="BJ9" s="643"/>
      <c r="BK9" s="643"/>
      <c r="BL9" s="643"/>
      <c r="BM9" s="643"/>
      <c r="BN9" s="644"/>
      <c r="BO9" s="675">
        <v>18.5</v>
      </c>
      <c r="BP9" s="675"/>
      <c r="BQ9" s="675"/>
      <c r="BR9" s="675"/>
      <c r="BS9" s="648" t="s">
        <v>172</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173190</v>
      </c>
      <c r="CS9" s="643"/>
      <c r="CT9" s="643"/>
      <c r="CU9" s="643"/>
      <c r="CV9" s="643"/>
      <c r="CW9" s="643"/>
      <c r="CX9" s="643"/>
      <c r="CY9" s="644"/>
      <c r="CZ9" s="675">
        <v>6.7</v>
      </c>
      <c r="DA9" s="675"/>
      <c r="DB9" s="675"/>
      <c r="DC9" s="675"/>
      <c r="DD9" s="648" t="s">
        <v>136</v>
      </c>
      <c r="DE9" s="643"/>
      <c r="DF9" s="643"/>
      <c r="DG9" s="643"/>
      <c r="DH9" s="643"/>
      <c r="DI9" s="643"/>
      <c r="DJ9" s="643"/>
      <c r="DK9" s="643"/>
      <c r="DL9" s="643"/>
      <c r="DM9" s="643"/>
      <c r="DN9" s="643"/>
      <c r="DO9" s="643"/>
      <c r="DP9" s="644"/>
      <c r="DQ9" s="648">
        <v>164688</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172</v>
      </c>
      <c r="S10" s="643"/>
      <c r="T10" s="643"/>
      <c r="U10" s="643"/>
      <c r="V10" s="643"/>
      <c r="W10" s="643"/>
      <c r="X10" s="643"/>
      <c r="Y10" s="644"/>
      <c r="Z10" s="675" t="s">
        <v>172</v>
      </c>
      <c r="AA10" s="675"/>
      <c r="AB10" s="675"/>
      <c r="AC10" s="675"/>
      <c r="AD10" s="676" t="s">
        <v>172</v>
      </c>
      <c r="AE10" s="676"/>
      <c r="AF10" s="676"/>
      <c r="AG10" s="676"/>
      <c r="AH10" s="676"/>
      <c r="AI10" s="676"/>
      <c r="AJ10" s="676"/>
      <c r="AK10" s="676"/>
      <c r="AL10" s="645" t="s">
        <v>172</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2261</v>
      </c>
      <c r="BH10" s="643"/>
      <c r="BI10" s="643"/>
      <c r="BJ10" s="643"/>
      <c r="BK10" s="643"/>
      <c r="BL10" s="643"/>
      <c r="BM10" s="643"/>
      <c r="BN10" s="644"/>
      <c r="BO10" s="675">
        <v>1.5</v>
      </c>
      <c r="BP10" s="675"/>
      <c r="BQ10" s="675"/>
      <c r="BR10" s="675"/>
      <c r="BS10" s="648" t="s">
        <v>172</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50</v>
      </c>
      <c r="CS10" s="643"/>
      <c r="CT10" s="643"/>
      <c r="CU10" s="643"/>
      <c r="CV10" s="643"/>
      <c r="CW10" s="643"/>
      <c r="CX10" s="643"/>
      <c r="CY10" s="644"/>
      <c r="CZ10" s="675">
        <v>0</v>
      </c>
      <c r="DA10" s="675"/>
      <c r="DB10" s="675"/>
      <c r="DC10" s="675"/>
      <c r="DD10" s="648" t="s">
        <v>172</v>
      </c>
      <c r="DE10" s="643"/>
      <c r="DF10" s="643"/>
      <c r="DG10" s="643"/>
      <c r="DH10" s="643"/>
      <c r="DI10" s="643"/>
      <c r="DJ10" s="643"/>
      <c r="DK10" s="643"/>
      <c r="DL10" s="643"/>
      <c r="DM10" s="643"/>
      <c r="DN10" s="643"/>
      <c r="DO10" s="643"/>
      <c r="DP10" s="644"/>
      <c r="DQ10" s="648">
        <v>50</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29775</v>
      </c>
      <c r="S11" s="643"/>
      <c r="T11" s="643"/>
      <c r="U11" s="643"/>
      <c r="V11" s="643"/>
      <c r="W11" s="643"/>
      <c r="X11" s="643"/>
      <c r="Y11" s="644"/>
      <c r="Z11" s="645">
        <v>1.1000000000000001</v>
      </c>
      <c r="AA11" s="646"/>
      <c r="AB11" s="646"/>
      <c r="AC11" s="647"/>
      <c r="AD11" s="648">
        <v>29775</v>
      </c>
      <c r="AE11" s="643"/>
      <c r="AF11" s="643"/>
      <c r="AG11" s="643"/>
      <c r="AH11" s="643"/>
      <c r="AI11" s="643"/>
      <c r="AJ11" s="643"/>
      <c r="AK11" s="644"/>
      <c r="AL11" s="645">
        <v>2.5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151</v>
      </c>
      <c r="BH11" s="643"/>
      <c r="BI11" s="643"/>
      <c r="BJ11" s="643"/>
      <c r="BK11" s="643"/>
      <c r="BL11" s="643"/>
      <c r="BM11" s="643"/>
      <c r="BN11" s="644"/>
      <c r="BO11" s="675">
        <v>0.1</v>
      </c>
      <c r="BP11" s="675"/>
      <c r="BQ11" s="675"/>
      <c r="BR11" s="675"/>
      <c r="BS11" s="648" t="s">
        <v>172</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246441</v>
      </c>
      <c r="CS11" s="643"/>
      <c r="CT11" s="643"/>
      <c r="CU11" s="643"/>
      <c r="CV11" s="643"/>
      <c r="CW11" s="643"/>
      <c r="CX11" s="643"/>
      <c r="CY11" s="644"/>
      <c r="CZ11" s="675">
        <v>9.5</v>
      </c>
      <c r="DA11" s="675"/>
      <c r="DB11" s="675"/>
      <c r="DC11" s="675"/>
      <c r="DD11" s="648">
        <v>106071</v>
      </c>
      <c r="DE11" s="643"/>
      <c r="DF11" s="643"/>
      <c r="DG11" s="643"/>
      <c r="DH11" s="643"/>
      <c r="DI11" s="643"/>
      <c r="DJ11" s="643"/>
      <c r="DK11" s="643"/>
      <c r="DL11" s="643"/>
      <c r="DM11" s="643"/>
      <c r="DN11" s="643"/>
      <c r="DO11" s="643"/>
      <c r="DP11" s="644"/>
      <c r="DQ11" s="648">
        <v>141409</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172</v>
      </c>
      <c r="S12" s="643"/>
      <c r="T12" s="643"/>
      <c r="U12" s="643"/>
      <c r="V12" s="643"/>
      <c r="W12" s="643"/>
      <c r="X12" s="643"/>
      <c r="Y12" s="644"/>
      <c r="Z12" s="675" t="s">
        <v>172</v>
      </c>
      <c r="AA12" s="675"/>
      <c r="AB12" s="675"/>
      <c r="AC12" s="675"/>
      <c r="AD12" s="676" t="s">
        <v>172</v>
      </c>
      <c r="AE12" s="676"/>
      <c r="AF12" s="676"/>
      <c r="AG12" s="676"/>
      <c r="AH12" s="676"/>
      <c r="AI12" s="676"/>
      <c r="AJ12" s="676"/>
      <c r="AK12" s="676"/>
      <c r="AL12" s="645" t="s">
        <v>172</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109119</v>
      </c>
      <c r="BH12" s="643"/>
      <c r="BI12" s="643"/>
      <c r="BJ12" s="643"/>
      <c r="BK12" s="643"/>
      <c r="BL12" s="643"/>
      <c r="BM12" s="643"/>
      <c r="BN12" s="644"/>
      <c r="BO12" s="675">
        <v>73.099999999999994</v>
      </c>
      <c r="BP12" s="675"/>
      <c r="BQ12" s="675"/>
      <c r="BR12" s="675"/>
      <c r="BS12" s="648" t="s">
        <v>172</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228048</v>
      </c>
      <c r="CS12" s="643"/>
      <c r="CT12" s="643"/>
      <c r="CU12" s="643"/>
      <c r="CV12" s="643"/>
      <c r="CW12" s="643"/>
      <c r="CX12" s="643"/>
      <c r="CY12" s="644"/>
      <c r="CZ12" s="675">
        <v>8.8000000000000007</v>
      </c>
      <c r="DA12" s="675"/>
      <c r="DB12" s="675"/>
      <c r="DC12" s="675"/>
      <c r="DD12" s="648">
        <v>41554</v>
      </c>
      <c r="DE12" s="643"/>
      <c r="DF12" s="643"/>
      <c r="DG12" s="643"/>
      <c r="DH12" s="643"/>
      <c r="DI12" s="643"/>
      <c r="DJ12" s="643"/>
      <c r="DK12" s="643"/>
      <c r="DL12" s="643"/>
      <c r="DM12" s="643"/>
      <c r="DN12" s="643"/>
      <c r="DO12" s="643"/>
      <c r="DP12" s="644"/>
      <c r="DQ12" s="648">
        <v>178911</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136</v>
      </c>
      <c r="S13" s="643"/>
      <c r="T13" s="643"/>
      <c r="U13" s="643"/>
      <c r="V13" s="643"/>
      <c r="W13" s="643"/>
      <c r="X13" s="643"/>
      <c r="Y13" s="644"/>
      <c r="Z13" s="675" t="s">
        <v>172</v>
      </c>
      <c r="AA13" s="675"/>
      <c r="AB13" s="675"/>
      <c r="AC13" s="675"/>
      <c r="AD13" s="676" t="s">
        <v>172</v>
      </c>
      <c r="AE13" s="676"/>
      <c r="AF13" s="676"/>
      <c r="AG13" s="676"/>
      <c r="AH13" s="676"/>
      <c r="AI13" s="676"/>
      <c r="AJ13" s="676"/>
      <c r="AK13" s="676"/>
      <c r="AL13" s="645" t="s">
        <v>172</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73900</v>
      </c>
      <c r="BH13" s="643"/>
      <c r="BI13" s="643"/>
      <c r="BJ13" s="643"/>
      <c r="BK13" s="643"/>
      <c r="BL13" s="643"/>
      <c r="BM13" s="643"/>
      <c r="BN13" s="644"/>
      <c r="BO13" s="675">
        <v>49.5</v>
      </c>
      <c r="BP13" s="675"/>
      <c r="BQ13" s="675"/>
      <c r="BR13" s="675"/>
      <c r="BS13" s="648" t="s">
        <v>172</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169604</v>
      </c>
      <c r="CS13" s="643"/>
      <c r="CT13" s="643"/>
      <c r="CU13" s="643"/>
      <c r="CV13" s="643"/>
      <c r="CW13" s="643"/>
      <c r="CX13" s="643"/>
      <c r="CY13" s="644"/>
      <c r="CZ13" s="675">
        <v>6.5</v>
      </c>
      <c r="DA13" s="675"/>
      <c r="DB13" s="675"/>
      <c r="DC13" s="675"/>
      <c r="DD13" s="648">
        <v>108866</v>
      </c>
      <c r="DE13" s="643"/>
      <c r="DF13" s="643"/>
      <c r="DG13" s="643"/>
      <c r="DH13" s="643"/>
      <c r="DI13" s="643"/>
      <c r="DJ13" s="643"/>
      <c r="DK13" s="643"/>
      <c r="DL13" s="643"/>
      <c r="DM13" s="643"/>
      <c r="DN13" s="643"/>
      <c r="DO13" s="643"/>
      <c r="DP13" s="644"/>
      <c r="DQ13" s="648">
        <v>92383</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5620</v>
      </c>
      <c r="BH14" s="643"/>
      <c r="BI14" s="643"/>
      <c r="BJ14" s="643"/>
      <c r="BK14" s="643"/>
      <c r="BL14" s="643"/>
      <c r="BM14" s="643"/>
      <c r="BN14" s="644"/>
      <c r="BO14" s="675">
        <v>3.8</v>
      </c>
      <c r="BP14" s="675"/>
      <c r="BQ14" s="675"/>
      <c r="BR14" s="675"/>
      <c r="BS14" s="648" t="s">
        <v>172</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71940</v>
      </c>
      <c r="CS14" s="643"/>
      <c r="CT14" s="643"/>
      <c r="CU14" s="643"/>
      <c r="CV14" s="643"/>
      <c r="CW14" s="643"/>
      <c r="CX14" s="643"/>
      <c r="CY14" s="644"/>
      <c r="CZ14" s="675">
        <v>2.8</v>
      </c>
      <c r="DA14" s="675"/>
      <c r="DB14" s="675"/>
      <c r="DC14" s="675"/>
      <c r="DD14" s="648">
        <v>2529</v>
      </c>
      <c r="DE14" s="643"/>
      <c r="DF14" s="643"/>
      <c r="DG14" s="643"/>
      <c r="DH14" s="643"/>
      <c r="DI14" s="643"/>
      <c r="DJ14" s="643"/>
      <c r="DK14" s="643"/>
      <c r="DL14" s="643"/>
      <c r="DM14" s="643"/>
      <c r="DN14" s="643"/>
      <c r="DO14" s="643"/>
      <c r="DP14" s="644"/>
      <c r="DQ14" s="648">
        <v>70932</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172</v>
      </c>
      <c r="S15" s="643"/>
      <c r="T15" s="643"/>
      <c r="U15" s="643"/>
      <c r="V15" s="643"/>
      <c r="W15" s="643"/>
      <c r="X15" s="643"/>
      <c r="Y15" s="644"/>
      <c r="Z15" s="675" t="s">
        <v>172</v>
      </c>
      <c r="AA15" s="675"/>
      <c r="AB15" s="675"/>
      <c r="AC15" s="675"/>
      <c r="AD15" s="676" t="s">
        <v>172</v>
      </c>
      <c r="AE15" s="676"/>
      <c r="AF15" s="676"/>
      <c r="AG15" s="676"/>
      <c r="AH15" s="676"/>
      <c r="AI15" s="676"/>
      <c r="AJ15" s="676"/>
      <c r="AK15" s="676"/>
      <c r="AL15" s="645" t="s">
        <v>172</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1570</v>
      </c>
      <c r="BH15" s="643"/>
      <c r="BI15" s="643"/>
      <c r="BJ15" s="643"/>
      <c r="BK15" s="643"/>
      <c r="BL15" s="643"/>
      <c r="BM15" s="643"/>
      <c r="BN15" s="644"/>
      <c r="BO15" s="675">
        <v>1.1000000000000001</v>
      </c>
      <c r="BP15" s="675"/>
      <c r="BQ15" s="675"/>
      <c r="BR15" s="675"/>
      <c r="BS15" s="648" t="s">
        <v>172</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187283</v>
      </c>
      <c r="CS15" s="643"/>
      <c r="CT15" s="643"/>
      <c r="CU15" s="643"/>
      <c r="CV15" s="643"/>
      <c r="CW15" s="643"/>
      <c r="CX15" s="643"/>
      <c r="CY15" s="644"/>
      <c r="CZ15" s="675">
        <v>7.2</v>
      </c>
      <c r="DA15" s="675"/>
      <c r="DB15" s="675"/>
      <c r="DC15" s="675"/>
      <c r="DD15" s="648">
        <v>40861</v>
      </c>
      <c r="DE15" s="643"/>
      <c r="DF15" s="643"/>
      <c r="DG15" s="643"/>
      <c r="DH15" s="643"/>
      <c r="DI15" s="643"/>
      <c r="DJ15" s="643"/>
      <c r="DK15" s="643"/>
      <c r="DL15" s="643"/>
      <c r="DM15" s="643"/>
      <c r="DN15" s="643"/>
      <c r="DO15" s="643"/>
      <c r="DP15" s="644"/>
      <c r="DQ15" s="648">
        <v>135433</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1146</v>
      </c>
      <c r="S16" s="643"/>
      <c r="T16" s="643"/>
      <c r="U16" s="643"/>
      <c r="V16" s="643"/>
      <c r="W16" s="643"/>
      <c r="X16" s="643"/>
      <c r="Y16" s="644"/>
      <c r="Z16" s="675">
        <v>0</v>
      </c>
      <c r="AA16" s="675"/>
      <c r="AB16" s="675"/>
      <c r="AC16" s="675"/>
      <c r="AD16" s="676">
        <v>1146</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172</v>
      </c>
      <c r="BH16" s="643"/>
      <c r="BI16" s="643"/>
      <c r="BJ16" s="643"/>
      <c r="BK16" s="643"/>
      <c r="BL16" s="643"/>
      <c r="BM16" s="643"/>
      <c r="BN16" s="644"/>
      <c r="BO16" s="675" t="s">
        <v>172</v>
      </c>
      <c r="BP16" s="675"/>
      <c r="BQ16" s="675"/>
      <c r="BR16" s="675"/>
      <c r="BS16" s="648" t="s">
        <v>172</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172</v>
      </c>
      <c r="CS16" s="643"/>
      <c r="CT16" s="643"/>
      <c r="CU16" s="643"/>
      <c r="CV16" s="643"/>
      <c r="CW16" s="643"/>
      <c r="CX16" s="643"/>
      <c r="CY16" s="644"/>
      <c r="CZ16" s="675" t="s">
        <v>172</v>
      </c>
      <c r="DA16" s="675"/>
      <c r="DB16" s="675"/>
      <c r="DC16" s="675"/>
      <c r="DD16" s="648" t="s">
        <v>172</v>
      </c>
      <c r="DE16" s="643"/>
      <c r="DF16" s="643"/>
      <c r="DG16" s="643"/>
      <c r="DH16" s="643"/>
      <c r="DI16" s="643"/>
      <c r="DJ16" s="643"/>
      <c r="DK16" s="643"/>
      <c r="DL16" s="643"/>
      <c r="DM16" s="643"/>
      <c r="DN16" s="643"/>
      <c r="DO16" s="643"/>
      <c r="DP16" s="644"/>
      <c r="DQ16" s="648" t="s">
        <v>172</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613</v>
      </c>
      <c r="S17" s="643"/>
      <c r="T17" s="643"/>
      <c r="U17" s="643"/>
      <c r="V17" s="643"/>
      <c r="W17" s="643"/>
      <c r="X17" s="643"/>
      <c r="Y17" s="644"/>
      <c r="Z17" s="675">
        <v>0</v>
      </c>
      <c r="AA17" s="675"/>
      <c r="AB17" s="675"/>
      <c r="AC17" s="675"/>
      <c r="AD17" s="676">
        <v>613</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172</v>
      </c>
      <c r="BP17" s="675"/>
      <c r="BQ17" s="675"/>
      <c r="BR17" s="675"/>
      <c r="BS17" s="648" t="s">
        <v>172</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191285</v>
      </c>
      <c r="CS17" s="643"/>
      <c r="CT17" s="643"/>
      <c r="CU17" s="643"/>
      <c r="CV17" s="643"/>
      <c r="CW17" s="643"/>
      <c r="CX17" s="643"/>
      <c r="CY17" s="644"/>
      <c r="CZ17" s="675">
        <v>7.4</v>
      </c>
      <c r="DA17" s="675"/>
      <c r="DB17" s="675"/>
      <c r="DC17" s="675"/>
      <c r="DD17" s="648" t="s">
        <v>172</v>
      </c>
      <c r="DE17" s="643"/>
      <c r="DF17" s="643"/>
      <c r="DG17" s="643"/>
      <c r="DH17" s="643"/>
      <c r="DI17" s="643"/>
      <c r="DJ17" s="643"/>
      <c r="DK17" s="643"/>
      <c r="DL17" s="643"/>
      <c r="DM17" s="643"/>
      <c r="DN17" s="643"/>
      <c r="DO17" s="643"/>
      <c r="DP17" s="644"/>
      <c r="DQ17" s="648">
        <v>185205</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1099</v>
      </c>
      <c r="S18" s="643"/>
      <c r="T18" s="643"/>
      <c r="U18" s="643"/>
      <c r="V18" s="643"/>
      <c r="W18" s="643"/>
      <c r="X18" s="643"/>
      <c r="Y18" s="644"/>
      <c r="Z18" s="675">
        <v>0</v>
      </c>
      <c r="AA18" s="675"/>
      <c r="AB18" s="675"/>
      <c r="AC18" s="675"/>
      <c r="AD18" s="676">
        <v>1099</v>
      </c>
      <c r="AE18" s="676"/>
      <c r="AF18" s="676"/>
      <c r="AG18" s="676"/>
      <c r="AH18" s="676"/>
      <c r="AI18" s="676"/>
      <c r="AJ18" s="676"/>
      <c r="AK18" s="676"/>
      <c r="AL18" s="645">
        <v>0.1</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172</v>
      </c>
      <c r="BH18" s="643"/>
      <c r="BI18" s="643"/>
      <c r="BJ18" s="643"/>
      <c r="BK18" s="643"/>
      <c r="BL18" s="643"/>
      <c r="BM18" s="643"/>
      <c r="BN18" s="644"/>
      <c r="BO18" s="675" t="s">
        <v>172</v>
      </c>
      <c r="BP18" s="675"/>
      <c r="BQ18" s="675"/>
      <c r="BR18" s="675"/>
      <c r="BS18" s="648" t="s">
        <v>136</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172</v>
      </c>
      <c r="CS18" s="643"/>
      <c r="CT18" s="643"/>
      <c r="CU18" s="643"/>
      <c r="CV18" s="643"/>
      <c r="CW18" s="643"/>
      <c r="CX18" s="643"/>
      <c r="CY18" s="644"/>
      <c r="CZ18" s="675" t="s">
        <v>172</v>
      </c>
      <c r="DA18" s="675"/>
      <c r="DB18" s="675"/>
      <c r="DC18" s="675"/>
      <c r="DD18" s="648" t="s">
        <v>172</v>
      </c>
      <c r="DE18" s="643"/>
      <c r="DF18" s="643"/>
      <c r="DG18" s="643"/>
      <c r="DH18" s="643"/>
      <c r="DI18" s="643"/>
      <c r="DJ18" s="643"/>
      <c r="DK18" s="643"/>
      <c r="DL18" s="643"/>
      <c r="DM18" s="643"/>
      <c r="DN18" s="643"/>
      <c r="DO18" s="643"/>
      <c r="DP18" s="644"/>
      <c r="DQ18" s="648" t="s">
        <v>172</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454</v>
      </c>
      <c r="S19" s="643"/>
      <c r="T19" s="643"/>
      <c r="U19" s="643"/>
      <c r="V19" s="643"/>
      <c r="W19" s="643"/>
      <c r="X19" s="643"/>
      <c r="Y19" s="644"/>
      <c r="Z19" s="675">
        <v>0</v>
      </c>
      <c r="AA19" s="675"/>
      <c r="AB19" s="675"/>
      <c r="AC19" s="675"/>
      <c r="AD19" s="676">
        <v>454</v>
      </c>
      <c r="AE19" s="676"/>
      <c r="AF19" s="676"/>
      <c r="AG19" s="676"/>
      <c r="AH19" s="676"/>
      <c r="AI19" s="676"/>
      <c r="AJ19" s="676"/>
      <c r="AK19" s="676"/>
      <c r="AL19" s="645">
        <v>0</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1091</v>
      </c>
      <c r="BH19" s="643"/>
      <c r="BI19" s="643"/>
      <c r="BJ19" s="643"/>
      <c r="BK19" s="643"/>
      <c r="BL19" s="643"/>
      <c r="BM19" s="643"/>
      <c r="BN19" s="644"/>
      <c r="BO19" s="675">
        <v>0.7</v>
      </c>
      <c r="BP19" s="675"/>
      <c r="BQ19" s="675"/>
      <c r="BR19" s="675"/>
      <c r="BS19" s="648" t="s">
        <v>172</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172</v>
      </c>
      <c r="CS19" s="643"/>
      <c r="CT19" s="643"/>
      <c r="CU19" s="643"/>
      <c r="CV19" s="643"/>
      <c r="CW19" s="643"/>
      <c r="CX19" s="643"/>
      <c r="CY19" s="644"/>
      <c r="CZ19" s="675" t="s">
        <v>172</v>
      </c>
      <c r="DA19" s="675"/>
      <c r="DB19" s="675"/>
      <c r="DC19" s="675"/>
      <c r="DD19" s="648" t="s">
        <v>172</v>
      </c>
      <c r="DE19" s="643"/>
      <c r="DF19" s="643"/>
      <c r="DG19" s="643"/>
      <c r="DH19" s="643"/>
      <c r="DI19" s="643"/>
      <c r="DJ19" s="643"/>
      <c r="DK19" s="643"/>
      <c r="DL19" s="643"/>
      <c r="DM19" s="643"/>
      <c r="DN19" s="643"/>
      <c r="DO19" s="643"/>
      <c r="DP19" s="644"/>
      <c r="DQ19" s="648" t="s">
        <v>172</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482</v>
      </c>
      <c r="S20" s="643"/>
      <c r="T20" s="643"/>
      <c r="U20" s="643"/>
      <c r="V20" s="643"/>
      <c r="W20" s="643"/>
      <c r="X20" s="643"/>
      <c r="Y20" s="644"/>
      <c r="Z20" s="675">
        <v>0</v>
      </c>
      <c r="AA20" s="675"/>
      <c r="AB20" s="675"/>
      <c r="AC20" s="675"/>
      <c r="AD20" s="676">
        <v>482</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1091</v>
      </c>
      <c r="BH20" s="643"/>
      <c r="BI20" s="643"/>
      <c r="BJ20" s="643"/>
      <c r="BK20" s="643"/>
      <c r="BL20" s="643"/>
      <c r="BM20" s="643"/>
      <c r="BN20" s="644"/>
      <c r="BO20" s="675">
        <v>0.7</v>
      </c>
      <c r="BP20" s="675"/>
      <c r="BQ20" s="675"/>
      <c r="BR20" s="675"/>
      <c r="BS20" s="648" t="s">
        <v>172</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2599329</v>
      </c>
      <c r="CS20" s="643"/>
      <c r="CT20" s="643"/>
      <c r="CU20" s="643"/>
      <c r="CV20" s="643"/>
      <c r="CW20" s="643"/>
      <c r="CX20" s="643"/>
      <c r="CY20" s="644"/>
      <c r="CZ20" s="675">
        <v>100</v>
      </c>
      <c r="DA20" s="675"/>
      <c r="DB20" s="675"/>
      <c r="DC20" s="675"/>
      <c r="DD20" s="648">
        <v>557516</v>
      </c>
      <c r="DE20" s="643"/>
      <c r="DF20" s="643"/>
      <c r="DG20" s="643"/>
      <c r="DH20" s="643"/>
      <c r="DI20" s="643"/>
      <c r="DJ20" s="643"/>
      <c r="DK20" s="643"/>
      <c r="DL20" s="643"/>
      <c r="DM20" s="643"/>
      <c r="DN20" s="643"/>
      <c r="DO20" s="643"/>
      <c r="DP20" s="644"/>
      <c r="DQ20" s="648">
        <v>1788164</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163</v>
      </c>
      <c r="S21" s="643"/>
      <c r="T21" s="643"/>
      <c r="U21" s="643"/>
      <c r="V21" s="643"/>
      <c r="W21" s="643"/>
      <c r="X21" s="643"/>
      <c r="Y21" s="644"/>
      <c r="Z21" s="675">
        <v>0</v>
      </c>
      <c r="AA21" s="675"/>
      <c r="AB21" s="675"/>
      <c r="AC21" s="675"/>
      <c r="AD21" s="676">
        <v>163</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1091</v>
      </c>
      <c r="BH21" s="643"/>
      <c r="BI21" s="643"/>
      <c r="BJ21" s="643"/>
      <c r="BK21" s="643"/>
      <c r="BL21" s="643"/>
      <c r="BM21" s="643"/>
      <c r="BN21" s="644"/>
      <c r="BO21" s="675">
        <v>0.7</v>
      </c>
      <c r="BP21" s="675"/>
      <c r="BQ21" s="675"/>
      <c r="BR21" s="675"/>
      <c r="BS21" s="648" t="s">
        <v>172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1136753</v>
      </c>
      <c r="S22" s="643"/>
      <c r="T22" s="643"/>
      <c r="U22" s="643"/>
      <c r="V22" s="643"/>
      <c r="W22" s="643"/>
      <c r="X22" s="643"/>
      <c r="Y22" s="644"/>
      <c r="Z22" s="675">
        <v>41.8</v>
      </c>
      <c r="AA22" s="675"/>
      <c r="AB22" s="675"/>
      <c r="AC22" s="675"/>
      <c r="AD22" s="676">
        <v>989780</v>
      </c>
      <c r="AE22" s="676"/>
      <c r="AF22" s="676"/>
      <c r="AG22" s="676"/>
      <c r="AH22" s="676"/>
      <c r="AI22" s="676"/>
      <c r="AJ22" s="676"/>
      <c r="AK22" s="676"/>
      <c r="AL22" s="645">
        <v>82.8</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172</v>
      </c>
      <c r="BH22" s="643"/>
      <c r="BI22" s="643"/>
      <c r="BJ22" s="643"/>
      <c r="BK22" s="643"/>
      <c r="BL22" s="643"/>
      <c r="BM22" s="643"/>
      <c r="BN22" s="644"/>
      <c r="BO22" s="675" t="s">
        <v>172</v>
      </c>
      <c r="BP22" s="675"/>
      <c r="BQ22" s="675"/>
      <c r="BR22" s="675"/>
      <c r="BS22" s="648" t="s">
        <v>172</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989780</v>
      </c>
      <c r="S23" s="643"/>
      <c r="T23" s="643"/>
      <c r="U23" s="643"/>
      <c r="V23" s="643"/>
      <c r="W23" s="643"/>
      <c r="X23" s="643"/>
      <c r="Y23" s="644"/>
      <c r="Z23" s="675">
        <v>36.4</v>
      </c>
      <c r="AA23" s="675"/>
      <c r="AB23" s="675"/>
      <c r="AC23" s="675"/>
      <c r="AD23" s="676">
        <v>989780</v>
      </c>
      <c r="AE23" s="676"/>
      <c r="AF23" s="676"/>
      <c r="AG23" s="676"/>
      <c r="AH23" s="676"/>
      <c r="AI23" s="676"/>
      <c r="AJ23" s="676"/>
      <c r="AK23" s="676"/>
      <c r="AL23" s="645">
        <v>82.8</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172</v>
      </c>
      <c r="BH23" s="643"/>
      <c r="BI23" s="643"/>
      <c r="BJ23" s="643"/>
      <c r="BK23" s="643"/>
      <c r="BL23" s="643"/>
      <c r="BM23" s="643"/>
      <c r="BN23" s="644"/>
      <c r="BO23" s="675" t="s">
        <v>136</v>
      </c>
      <c r="BP23" s="675"/>
      <c r="BQ23" s="675"/>
      <c r="BR23" s="675"/>
      <c r="BS23" s="648" t="s">
        <v>172</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146970</v>
      </c>
      <c r="S24" s="643"/>
      <c r="T24" s="643"/>
      <c r="U24" s="643"/>
      <c r="V24" s="643"/>
      <c r="W24" s="643"/>
      <c r="X24" s="643"/>
      <c r="Y24" s="644"/>
      <c r="Z24" s="675">
        <v>5.4</v>
      </c>
      <c r="AA24" s="675"/>
      <c r="AB24" s="675"/>
      <c r="AC24" s="675"/>
      <c r="AD24" s="676" t="s">
        <v>172</v>
      </c>
      <c r="AE24" s="676"/>
      <c r="AF24" s="676"/>
      <c r="AG24" s="676"/>
      <c r="AH24" s="676"/>
      <c r="AI24" s="676"/>
      <c r="AJ24" s="676"/>
      <c r="AK24" s="676"/>
      <c r="AL24" s="645" t="s">
        <v>172</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136</v>
      </c>
      <c r="BH24" s="643"/>
      <c r="BI24" s="643"/>
      <c r="BJ24" s="643"/>
      <c r="BK24" s="643"/>
      <c r="BL24" s="643"/>
      <c r="BM24" s="643"/>
      <c r="BN24" s="644"/>
      <c r="BO24" s="675" t="s">
        <v>172</v>
      </c>
      <c r="BP24" s="675"/>
      <c r="BQ24" s="675"/>
      <c r="BR24" s="675"/>
      <c r="BS24" s="648" t="s">
        <v>172</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710236</v>
      </c>
      <c r="CS24" s="698"/>
      <c r="CT24" s="698"/>
      <c r="CU24" s="698"/>
      <c r="CV24" s="698"/>
      <c r="CW24" s="698"/>
      <c r="CX24" s="698"/>
      <c r="CY24" s="741"/>
      <c r="CZ24" s="742">
        <v>27.3</v>
      </c>
      <c r="DA24" s="713"/>
      <c r="DB24" s="713"/>
      <c r="DC24" s="745"/>
      <c r="DD24" s="740">
        <v>571230</v>
      </c>
      <c r="DE24" s="698"/>
      <c r="DF24" s="698"/>
      <c r="DG24" s="698"/>
      <c r="DH24" s="698"/>
      <c r="DI24" s="698"/>
      <c r="DJ24" s="698"/>
      <c r="DK24" s="741"/>
      <c r="DL24" s="740">
        <v>556498</v>
      </c>
      <c r="DM24" s="698"/>
      <c r="DN24" s="698"/>
      <c r="DO24" s="698"/>
      <c r="DP24" s="698"/>
      <c r="DQ24" s="698"/>
      <c r="DR24" s="698"/>
      <c r="DS24" s="698"/>
      <c r="DT24" s="698"/>
      <c r="DU24" s="698"/>
      <c r="DV24" s="741"/>
      <c r="DW24" s="742">
        <v>45.4</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3</v>
      </c>
      <c r="S25" s="643"/>
      <c r="T25" s="643"/>
      <c r="U25" s="643"/>
      <c r="V25" s="643"/>
      <c r="W25" s="643"/>
      <c r="X25" s="643"/>
      <c r="Y25" s="644"/>
      <c r="Z25" s="675">
        <v>0</v>
      </c>
      <c r="AA25" s="675"/>
      <c r="AB25" s="675"/>
      <c r="AC25" s="675"/>
      <c r="AD25" s="676" t="s">
        <v>172</v>
      </c>
      <c r="AE25" s="676"/>
      <c r="AF25" s="676"/>
      <c r="AG25" s="676"/>
      <c r="AH25" s="676"/>
      <c r="AI25" s="676"/>
      <c r="AJ25" s="676"/>
      <c r="AK25" s="676"/>
      <c r="AL25" s="645" t="s">
        <v>172</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172</v>
      </c>
      <c r="BH25" s="643"/>
      <c r="BI25" s="643"/>
      <c r="BJ25" s="643"/>
      <c r="BK25" s="643"/>
      <c r="BL25" s="643"/>
      <c r="BM25" s="643"/>
      <c r="BN25" s="644"/>
      <c r="BO25" s="675" t="s">
        <v>172</v>
      </c>
      <c r="BP25" s="675"/>
      <c r="BQ25" s="675"/>
      <c r="BR25" s="675"/>
      <c r="BS25" s="648" t="s">
        <v>172</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341918</v>
      </c>
      <c r="CS25" s="661"/>
      <c r="CT25" s="661"/>
      <c r="CU25" s="661"/>
      <c r="CV25" s="661"/>
      <c r="CW25" s="661"/>
      <c r="CX25" s="661"/>
      <c r="CY25" s="662"/>
      <c r="CZ25" s="645">
        <v>13.2</v>
      </c>
      <c r="DA25" s="663"/>
      <c r="DB25" s="663"/>
      <c r="DC25" s="664"/>
      <c r="DD25" s="648">
        <v>330106</v>
      </c>
      <c r="DE25" s="661"/>
      <c r="DF25" s="661"/>
      <c r="DG25" s="661"/>
      <c r="DH25" s="661"/>
      <c r="DI25" s="661"/>
      <c r="DJ25" s="661"/>
      <c r="DK25" s="662"/>
      <c r="DL25" s="648">
        <v>320897</v>
      </c>
      <c r="DM25" s="661"/>
      <c r="DN25" s="661"/>
      <c r="DO25" s="661"/>
      <c r="DP25" s="661"/>
      <c r="DQ25" s="661"/>
      <c r="DR25" s="661"/>
      <c r="DS25" s="661"/>
      <c r="DT25" s="661"/>
      <c r="DU25" s="661"/>
      <c r="DV25" s="662"/>
      <c r="DW25" s="645">
        <v>26.2</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1337781</v>
      </c>
      <c r="S26" s="643"/>
      <c r="T26" s="643"/>
      <c r="U26" s="643"/>
      <c r="V26" s="643"/>
      <c r="W26" s="643"/>
      <c r="X26" s="643"/>
      <c r="Y26" s="644"/>
      <c r="Z26" s="675">
        <v>49.2</v>
      </c>
      <c r="AA26" s="675"/>
      <c r="AB26" s="675"/>
      <c r="AC26" s="675"/>
      <c r="AD26" s="676">
        <v>1190808</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172</v>
      </c>
      <c r="BH26" s="643"/>
      <c r="BI26" s="643"/>
      <c r="BJ26" s="643"/>
      <c r="BK26" s="643"/>
      <c r="BL26" s="643"/>
      <c r="BM26" s="643"/>
      <c r="BN26" s="644"/>
      <c r="BO26" s="675" t="s">
        <v>172</v>
      </c>
      <c r="BP26" s="675"/>
      <c r="BQ26" s="675"/>
      <c r="BR26" s="675"/>
      <c r="BS26" s="648" t="s">
        <v>172</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197229</v>
      </c>
      <c r="CS26" s="643"/>
      <c r="CT26" s="643"/>
      <c r="CU26" s="643"/>
      <c r="CV26" s="643"/>
      <c r="CW26" s="643"/>
      <c r="CX26" s="643"/>
      <c r="CY26" s="644"/>
      <c r="CZ26" s="645">
        <v>7.6</v>
      </c>
      <c r="DA26" s="663"/>
      <c r="DB26" s="663"/>
      <c r="DC26" s="664"/>
      <c r="DD26" s="648">
        <v>190874</v>
      </c>
      <c r="DE26" s="643"/>
      <c r="DF26" s="643"/>
      <c r="DG26" s="643"/>
      <c r="DH26" s="643"/>
      <c r="DI26" s="643"/>
      <c r="DJ26" s="643"/>
      <c r="DK26" s="644"/>
      <c r="DL26" s="648" t="s">
        <v>172</v>
      </c>
      <c r="DM26" s="643"/>
      <c r="DN26" s="643"/>
      <c r="DO26" s="643"/>
      <c r="DP26" s="643"/>
      <c r="DQ26" s="643"/>
      <c r="DR26" s="643"/>
      <c r="DS26" s="643"/>
      <c r="DT26" s="643"/>
      <c r="DU26" s="643"/>
      <c r="DV26" s="644"/>
      <c r="DW26" s="645" t="s">
        <v>172</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t="s">
        <v>172</v>
      </c>
      <c r="S27" s="643"/>
      <c r="T27" s="643"/>
      <c r="U27" s="643"/>
      <c r="V27" s="643"/>
      <c r="W27" s="643"/>
      <c r="X27" s="643"/>
      <c r="Y27" s="644"/>
      <c r="Z27" s="675" t="s">
        <v>172</v>
      </c>
      <c r="AA27" s="675"/>
      <c r="AB27" s="675"/>
      <c r="AC27" s="675"/>
      <c r="AD27" s="676" t="s">
        <v>172</v>
      </c>
      <c r="AE27" s="676"/>
      <c r="AF27" s="676"/>
      <c r="AG27" s="676"/>
      <c r="AH27" s="676"/>
      <c r="AI27" s="676"/>
      <c r="AJ27" s="676"/>
      <c r="AK27" s="676"/>
      <c r="AL27" s="645" t="s">
        <v>172</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149365</v>
      </c>
      <c r="BH27" s="643"/>
      <c r="BI27" s="643"/>
      <c r="BJ27" s="643"/>
      <c r="BK27" s="643"/>
      <c r="BL27" s="643"/>
      <c r="BM27" s="643"/>
      <c r="BN27" s="644"/>
      <c r="BO27" s="675">
        <v>100</v>
      </c>
      <c r="BP27" s="675"/>
      <c r="BQ27" s="675"/>
      <c r="BR27" s="675"/>
      <c r="BS27" s="648" t="s">
        <v>172</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177033</v>
      </c>
      <c r="CS27" s="661"/>
      <c r="CT27" s="661"/>
      <c r="CU27" s="661"/>
      <c r="CV27" s="661"/>
      <c r="CW27" s="661"/>
      <c r="CX27" s="661"/>
      <c r="CY27" s="662"/>
      <c r="CZ27" s="645">
        <v>6.8</v>
      </c>
      <c r="DA27" s="663"/>
      <c r="DB27" s="663"/>
      <c r="DC27" s="664"/>
      <c r="DD27" s="648">
        <v>55919</v>
      </c>
      <c r="DE27" s="661"/>
      <c r="DF27" s="661"/>
      <c r="DG27" s="661"/>
      <c r="DH27" s="661"/>
      <c r="DI27" s="661"/>
      <c r="DJ27" s="661"/>
      <c r="DK27" s="662"/>
      <c r="DL27" s="648">
        <v>50396</v>
      </c>
      <c r="DM27" s="661"/>
      <c r="DN27" s="661"/>
      <c r="DO27" s="661"/>
      <c r="DP27" s="661"/>
      <c r="DQ27" s="661"/>
      <c r="DR27" s="661"/>
      <c r="DS27" s="661"/>
      <c r="DT27" s="661"/>
      <c r="DU27" s="661"/>
      <c r="DV27" s="662"/>
      <c r="DW27" s="645">
        <v>4.0999999999999996</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6690</v>
      </c>
      <c r="S28" s="643"/>
      <c r="T28" s="643"/>
      <c r="U28" s="643"/>
      <c r="V28" s="643"/>
      <c r="W28" s="643"/>
      <c r="X28" s="643"/>
      <c r="Y28" s="644"/>
      <c r="Z28" s="675">
        <v>0.2</v>
      </c>
      <c r="AA28" s="675"/>
      <c r="AB28" s="675"/>
      <c r="AC28" s="675"/>
      <c r="AD28" s="676" t="s">
        <v>172</v>
      </c>
      <c r="AE28" s="676"/>
      <c r="AF28" s="676"/>
      <c r="AG28" s="676"/>
      <c r="AH28" s="676"/>
      <c r="AI28" s="676"/>
      <c r="AJ28" s="676"/>
      <c r="AK28" s="676"/>
      <c r="AL28" s="645" t="s">
        <v>172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191285</v>
      </c>
      <c r="CS28" s="643"/>
      <c r="CT28" s="643"/>
      <c r="CU28" s="643"/>
      <c r="CV28" s="643"/>
      <c r="CW28" s="643"/>
      <c r="CX28" s="643"/>
      <c r="CY28" s="644"/>
      <c r="CZ28" s="645">
        <v>7.4</v>
      </c>
      <c r="DA28" s="663"/>
      <c r="DB28" s="663"/>
      <c r="DC28" s="664"/>
      <c r="DD28" s="648">
        <v>185205</v>
      </c>
      <c r="DE28" s="643"/>
      <c r="DF28" s="643"/>
      <c r="DG28" s="643"/>
      <c r="DH28" s="643"/>
      <c r="DI28" s="643"/>
      <c r="DJ28" s="643"/>
      <c r="DK28" s="644"/>
      <c r="DL28" s="648">
        <v>185205</v>
      </c>
      <c r="DM28" s="643"/>
      <c r="DN28" s="643"/>
      <c r="DO28" s="643"/>
      <c r="DP28" s="643"/>
      <c r="DQ28" s="643"/>
      <c r="DR28" s="643"/>
      <c r="DS28" s="643"/>
      <c r="DT28" s="643"/>
      <c r="DU28" s="643"/>
      <c r="DV28" s="644"/>
      <c r="DW28" s="645">
        <v>15.1</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21598</v>
      </c>
      <c r="S29" s="643"/>
      <c r="T29" s="643"/>
      <c r="U29" s="643"/>
      <c r="V29" s="643"/>
      <c r="W29" s="643"/>
      <c r="X29" s="643"/>
      <c r="Y29" s="644"/>
      <c r="Z29" s="675">
        <v>0.8</v>
      </c>
      <c r="AA29" s="675"/>
      <c r="AB29" s="675"/>
      <c r="AC29" s="675"/>
      <c r="AD29" s="676" t="s">
        <v>172</v>
      </c>
      <c r="AE29" s="676"/>
      <c r="AF29" s="676"/>
      <c r="AG29" s="676"/>
      <c r="AH29" s="676"/>
      <c r="AI29" s="676"/>
      <c r="AJ29" s="676"/>
      <c r="AK29" s="676"/>
      <c r="AL29" s="645" t="s">
        <v>136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69</v>
      </c>
      <c r="CG29" s="682"/>
      <c r="CH29" s="682"/>
      <c r="CI29" s="682"/>
      <c r="CJ29" s="682"/>
      <c r="CK29" s="682"/>
      <c r="CL29" s="682"/>
      <c r="CM29" s="682"/>
      <c r="CN29" s="682"/>
      <c r="CO29" s="682"/>
      <c r="CP29" s="682"/>
      <c r="CQ29" s="683"/>
      <c r="CR29" s="642">
        <v>191285</v>
      </c>
      <c r="CS29" s="661"/>
      <c r="CT29" s="661"/>
      <c r="CU29" s="661"/>
      <c r="CV29" s="661"/>
      <c r="CW29" s="661"/>
      <c r="CX29" s="661"/>
      <c r="CY29" s="662"/>
      <c r="CZ29" s="645">
        <v>7.4</v>
      </c>
      <c r="DA29" s="663"/>
      <c r="DB29" s="663"/>
      <c r="DC29" s="664"/>
      <c r="DD29" s="648">
        <v>185205</v>
      </c>
      <c r="DE29" s="661"/>
      <c r="DF29" s="661"/>
      <c r="DG29" s="661"/>
      <c r="DH29" s="661"/>
      <c r="DI29" s="661"/>
      <c r="DJ29" s="661"/>
      <c r="DK29" s="662"/>
      <c r="DL29" s="648">
        <v>185205</v>
      </c>
      <c r="DM29" s="661"/>
      <c r="DN29" s="661"/>
      <c r="DO29" s="661"/>
      <c r="DP29" s="661"/>
      <c r="DQ29" s="661"/>
      <c r="DR29" s="661"/>
      <c r="DS29" s="661"/>
      <c r="DT29" s="661"/>
      <c r="DU29" s="661"/>
      <c r="DV29" s="662"/>
      <c r="DW29" s="645">
        <v>15.1</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804</v>
      </c>
      <c r="S30" s="643"/>
      <c r="T30" s="643"/>
      <c r="U30" s="643"/>
      <c r="V30" s="643"/>
      <c r="W30" s="643"/>
      <c r="X30" s="643"/>
      <c r="Y30" s="644"/>
      <c r="Z30" s="675">
        <v>0</v>
      </c>
      <c r="AA30" s="675"/>
      <c r="AB30" s="675"/>
      <c r="AC30" s="675"/>
      <c r="AD30" s="676" t="s">
        <v>172</v>
      </c>
      <c r="AE30" s="676"/>
      <c r="AF30" s="676"/>
      <c r="AG30" s="676"/>
      <c r="AH30" s="676"/>
      <c r="AI30" s="676"/>
      <c r="AJ30" s="676"/>
      <c r="AK30" s="676"/>
      <c r="AL30" s="645" t="s">
        <v>172</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186207</v>
      </c>
      <c r="CS30" s="643"/>
      <c r="CT30" s="643"/>
      <c r="CU30" s="643"/>
      <c r="CV30" s="643"/>
      <c r="CW30" s="643"/>
      <c r="CX30" s="643"/>
      <c r="CY30" s="644"/>
      <c r="CZ30" s="645">
        <v>7.2</v>
      </c>
      <c r="DA30" s="663"/>
      <c r="DB30" s="663"/>
      <c r="DC30" s="664"/>
      <c r="DD30" s="648">
        <v>180127</v>
      </c>
      <c r="DE30" s="643"/>
      <c r="DF30" s="643"/>
      <c r="DG30" s="643"/>
      <c r="DH30" s="643"/>
      <c r="DI30" s="643"/>
      <c r="DJ30" s="643"/>
      <c r="DK30" s="644"/>
      <c r="DL30" s="648">
        <v>180127</v>
      </c>
      <c r="DM30" s="643"/>
      <c r="DN30" s="643"/>
      <c r="DO30" s="643"/>
      <c r="DP30" s="643"/>
      <c r="DQ30" s="643"/>
      <c r="DR30" s="643"/>
      <c r="DS30" s="643"/>
      <c r="DT30" s="643"/>
      <c r="DU30" s="643"/>
      <c r="DV30" s="644"/>
      <c r="DW30" s="645">
        <v>14.7</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403717</v>
      </c>
      <c r="S31" s="643"/>
      <c r="T31" s="643"/>
      <c r="U31" s="643"/>
      <c r="V31" s="643"/>
      <c r="W31" s="643"/>
      <c r="X31" s="643"/>
      <c r="Y31" s="644"/>
      <c r="Z31" s="675">
        <v>14.8</v>
      </c>
      <c r="AA31" s="675"/>
      <c r="AB31" s="675"/>
      <c r="AC31" s="675"/>
      <c r="AD31" s="676" t="s">
        <v>172</v>
      </c>
      <c r="AE31" s="676"/>
      <c r="AF31" s="676"/>
      <c r="AG31" s="676"/>
      <c r="AH31" s="676"/>
      <c r="AI31" s="676"/>
      <c r="AJ31" s="676"/>
      <c r="AK31" s="676"/>
      <c r="AL31" s="645" t="s">
        <v>136</v>
      </c>
      <c r="AM31" s="646"/>
      <c r="AN31" s="646"/>
      <c r="AO31" s="677"/>
      <c r="AP31" s="718" t="s">
        <v>311</v>
      </c>
      <c r="AQ31" s="719"/>
      <c r="AR31" s="719"/>
      <c r="AS31" s="719"/>
      <c r="AT31" s="724" t="s">
        <v>312</v>
      </c>
      <c r="AU31" s="231"/>
      <c r="AV31" s="231"/>
      <c r="AW31" s="231"/>
      <c r="AX31" s="708" t="s">
        <v>187</v>
      </c>
      <c r="AY31" s="709"/>
      <c r="AZ31" s="709"/>
      <c r="BA31" s="709"/>
      <c r="BB31" s="709"/>
      <c r="BC31" s="709"/>
      <c r="BD31" s="709"/>
      <c r="BE31" s="709"/>
      <c r="BF31" s="710"/>
      <c r="BG31" s="711">
        <v>99.5</v>
      </c>
      <c r="BH31" s="712"/>
      <c r="BI31" s="712"/>
      <c r="BJ31" s="712"/>
      <c r="BK31" s="712"/>
      <c r="BL31" s="712"/>
      <c r="BM31" s="713">
        <v>98.2</v>
      </c>
      <c r="BN31" s="712"/>
      <c r="BO31" s="712"/>
      <c r="BP31" s="712"/>
      <c r="BQ31" s="714"/>
      <c r="BR31" s="711">
        <v>99.6</v>
      </c>
      <c r="BS31" s="712"/>
      <c r="BT31" s="712"/>
      <c r="BU31" s="712"/>
      <c r="BV31" s="712"/>
      <c r="BW31" s="712"/>
      <c r="BX31" s="713">
        <v>98.2</v>
      </c>
      <c r="BY31" s="712"/>
      <c r="BZ31" s="712"/>
      <c r="CA31" s="712"/>
      <c r="CB31" s="714"/>
      <c r="CD31" s="729"/>
      <c r="CE31" s="730"/>
      <c r="CF31" s="681" t="s">
        <v>313</v>
      </c>
      <c r="CG31" s="682"/>
      <c r="CH31" s="682"/>
      <c r="CI31" s="682"/>
      <c r="CJ31" s="682"/>
      <c r="CK31" s="682"/>
      <c r="CL31" s="682"/>
      <c r="CM31" s="682"/>
      <c r="CN31" s="682"/>
      <c r="CO31" s="682"/>
      <c r="CP31" s="682"/>
      <c r="CQ31" s="683"/>
      <c r="CR31" s="642">
        <v>5078</v>
      </c>
      <c r="CS31" s="661"/>
      <c r="CT31" s="661"/>
      <c r="CU31" s="661"/>
      <c r="CV31" s="661"/>
      <c r="CW31" s="661"/>
      <c r="CX31" s="661"/>
      <c r="CY31" s="662"/>
      <c r="CZ31" s="645">
        <v>0.2</v>
      </c>
      <c r="DA31" s="663"/>
      <c r="DB31" s="663"/>
      <c r="DC31" s="664"/>
      <c r="DD31" s="648">
        <v>5078</v>
      </c>
      <c r="DE31" s="661"/>
      <c r="DF31" s="661"/>
      <c r="DG31" s="661"/>
      <c r="DH31" s="661"/>
      <c r="DI31" s="661"/>
      <c r="DJ31" s="661"/>
      <c r="DK31" s="662"/>
      <c r="DL31" s="648">
        <v>5078</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v>2069</v>
      </c>
      <c r="S32" s="643"/>
      <c r="T32" s="643"/>
      <c r="U32" s="643"/>
      <c r="V32" s="643"/>
      <c r="W32" s="643"/>
      <c r="X32" s="643"/>
      <c r="Y32" s="644"/>
      <c r="Z32" s="675">
        <v>0.1</v>
      </c>
      <c r="AA32" s="675"/>
      <c r="AB32" s="675"/>
      <c r="AC32" s="675"/>
      <c r="AD32" s="676">
        <v>2069</v>
      </c>
      <c r="AE32" s="676"/>
      <c r="AF32" s="676"/>
      <c r="AG32" s="676"/>
      <c r="AH32" s="676"/>
      <c r="AI32" s="676"/>
      <c r="AJ32" s="676"/>
      <c r="AK32" s="676"/>
      <c r="AL32" s="645">
        <v>0.2</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99.6</v>
      </c>
      <c r="BH32" s="661"/>
      <c r="BI32" s="661"/>
      <c r="BJ32" s="661"/>
      <c r="BK32" s="661"/>
      <c r="BL32" s="661"/>
      <c r="BM32" s="646">
        <v>98.8</v>
      </c>
      <c r="BN32" s="707"/>
      <c r="BO32" s="707"/>
      <c r="BP32" s="707"/>
      <c r="BQ32" s="688"/>
      <c r="BR32" s="715">
        <v>99.6</v>
      </c>
      <c r="BS32" s="661"/>
      <c r="BT32" s="661"/>
      <c r="BU32" s="661"/>
      <c r="BV32" s="661"/>
      <c r="BW32" s="661"/>
      <c r="BX32" s="646">
        <v>98.3</v>
      </c>
      <c r="BY32" s="707"/>
      <c r="BZ32" s="707"/>
      <c r="CA32" s="707"/>
      <c r="CB32" s="688"/>
      <c r="CD32" s="731"/>
      <c r="CE32" s="732"/>
      <c r="CF32" s="681" t="s">
        <v>317</v>
      </c>
      <c r="CG32" s="682"/>
      <c r="CH32" s="682"/>
      <c r="CI32" s="682"/>
      <c r="CJ32" s="682"/>
      <c r="CK32" s="682"/>
      <c r="CL32" s="682"/>
      <c r="CM32" s="682"/>
      <c r="CN32" s="682"/>
      <c r="CO32" s="682"/>
      <c r="CP32" s="682"/>
      <c r="CQ32" s="683"/>
      <c r="CR32" s="642" t="s">
        <v>172</v>
      </c>
      <c r="CS32" s="643"/>
      <c r="CT32" s="643"/>
      <c r="CU32" s="643"/>
      <c r="CV32" s="643"/>
      <c r="CW32" s="643"/>
      <c r="CX32" s="643"/>
      <c r="CY32" s="644"/>
      <c r="CZ32" s="645" t="s">
        <v>172</v>
      </c>
      <c r="DA32" s="663"/>
      <c r="DB32" s="663"/>
      <c r="DC32" s="664"/>
      <c r="DD32" s="648" t="s">
        <v>136</v>
      </c>
      <c r="DE32" s="643"/>
      <c r="DF32" s="643"/>
      <c r="DG32" s="643"/>
      <c r="DH32" s="643"/>
      <c r="DI32" s="643"/>
      <c r="DJ32" s="643"/>
      <c r="DK32" s="644"/>
      <c r="DL32" s="648" t="s">
        <v>172</v>
      </c>
      <c r="DM32" s="643"/>
      <c r="DN32" s="643"/>
      <c r="DO32" s="643"/>
      <c r="DP32" s="643"/>
      <c r="DQ32" s="643"/>
      <c r="DR32" s="643"/>
      <c r="DS32" s="643"/>
      <c r="DT32" s="643"/>
      <c r="DU32" s="643"/>
      <c r="DV32" s="644"/>
      <c r="DW32" s="645" t="s">
        <v>172</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131788</v>
      </c>
      <c r="S33" s="643"/>
      <c r="T33" s="643"/>
      <c r="U33" s="643"/>
      <c r="V33" s="643"/>
      <c r="W33" s="643"/>
      <c r="X33" s="643"/>
      <c r="Y33" s="644"/>
      <c r="Z33" s="675">
        <v>4.8</v>
      </c>
      <c r="AA33" s="675"/>
      <c r="AB33" s="675"/>
      <c r="AC33" s="675"/>
      <c r="AD33" s="676" t="s">
        <v>172</v>
      </c>
      <c r="AE33" s="676"/>
      <c r="AF33" s="676"/>
      <c r="AG33" s="676"/>
      <c r="AH33" s="676"/>
      <c r="AI33" s="676"/>
      <c r="AJ33" s="676"/>
      <c r="AK33" s="676"/>
      <c r="AL33" s="645" t="s">
        <v>136</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99.2</v>
      </c>
      <c r="BH33" s="627"/>
      <c r="BI33" s="627"/>
      <c r="BJ33" s="627"/>
      <c r="BK33" s="627"/>
      <c r="BL33" s="627"/>
      <c r="BM33" s="669">
        <v>97.1</v>
      </c>
      <c r="BN33" s="627"/>
      <c r="BO33" s="627"/>
      <c r="BP33" s="627"/>
      <c r="BQ33" s="671"/>
      <c r="BR33" s="706">
        <v>99.5</v>
      </c>
      <c r="BS33" s="627"/>
      <c r="BT33" s="627"/>
      <c r="BU33" s="627"/>
      <c r="BV33" s="627"/>
      <c r="BW33" s="627"/>
      <c r="BX33" s="669">
        <v>97.2</v>
      </c>
      <c r="BY33" s="627"/>
      <c r="BZ33" s="627"/>
      <c r="CA33" s="627"/>
      <c r="CB33" s="671"/>
      <c r="CD33" s="681" t="s">
        <v>320</v>
      </c>
      <c r="CE33" s="682"/>
      <c r="CF33" s="682"/>
      <c r="CG33" s="682"/>
      <c r="CH33" s="682"/>
      <c r="CI33" s="682"/>
      <c r="CJ33" s="682"/>
      <c r="CK33" s="682"/>
      <c r="CL33" s="682"/>
      <c r="CM33" s="682"/>
      <c r="CN33" s="682"/>
      <c r="CO33" s="682"/>
      <c r="CP33" s="682"/>
      <c r="CQ33" s="683"/>
      <c r="CR33" s="642">
        <v>1331577</v>
      </c>
      <c r="CS33" s="661"/>
      <c r="CT33" s="661"/>
      <c r="CU33" s="661"/>
      <c r="CV33" s="661"/>
      <c r="CW33" s="661"/>
      <c r="CX33" s="661"/>
      <c r="CY33" s="662"/>
      <c r="CZ33" s="645">
        <v>51.2</v>
      </c>
      <c r="DA33" s="663"/>
      <c r="DB33" s="663"/>
      <c r="DC33" s="664"/>
      <c r="DD33" s="648">
        <v>1052044</v>
      </c>
      <c r="DE33" s="661"/>
      <c r="DF33" s="661"/>
      <c r="DG33" s="661"/>
      <c r="DH33" s="661"/>
      <c r="DI33" s="661"/>
      <c r="DJ33" s="661"/>
      <c r="DK33" s="662"/>
      <c r="DL33" s="648">
        <v>578429</v>
      </c>
      <c r="DM33" s="661"/>
      <c r="DN33" s="661"/>
      <c r="DO33" s="661"/>
      <c r="DP33" s="661"/>
      <c r="DQ33" s="661"/>
      <c r="DR33" s="661"/>
      <c r="DS33" s="661"/>
      <c r="DT33" s="661"/>
      <c r="DU33" s="661"/>
      <c r="DV33" s="662"/>
      <c r="DW33" s="645">
        <v>47.2</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16646</v>
      </c>
      <c r="S34" s="643"/>
      <c r="T34" s="643"/>
      <c r="U34" s="643"/>
      <c r="V34" s="643"/>
      <c r="W34" s="643"/>
      <c r="X34" s="643"/>
      <c r="Y34" s="644"/>
      <c r="Z34" s="675">
        <v>0.6</v>
      </c>
      <c r="AA34" s="675"/>
      <c r="AB34" s="675"/>
      <c r="AC34" s="675"/>
      <c r="AD34" s="676">
        <v>1243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440976</v>
      </c>
      <c r="CS34" s="643"/>
      <c r="CT34" s="643"/>
      <c r="CU34" s="643"/>
      <c r="CV34" s="643"/>
      <c r="CW34" s="643"/>
      <c r="CX34" s="643"/>
      <c r="CY34" s="644"/>
      <c r="CZ34" s="645">
        <v>17</v>
      </c>
      <c r="DA34" s="663"/>
      <c r="DB34" s="663"/>
      <c r="DC34" s="664"/>
      <c r="DD34" s="648">
        <v>352346</v>
      </c>
      <c r="DE34" s="643"/>
      <c r="DF34" s="643"/>
      <c r="DG34" s="643"/>
      <c r="DH34" s="643"/>
      <c r="DI34" s="643"/>
      <c r="DJ34" s="643"/>
      <c r="DK34" s="644"/>
      <c r="DL34" s="648">
        <v>233648</v>
      </c>
      <c r="DM34" s="643"/>
      <c r="DN34" s="643"/>
      <c r="DO34" s="643"/>
      <c r="DP34" s="643"/>
      <c r="DQ34" s="643"/>
      <c r="DR34" s="643"/>
      <c r="DS34" s="643"/>
      <c r="DT34" s="643"/>
      <c r="DU34" s="643"/>
      <c r="DV34" s="644"/>
      <c r="DW34" s="645">
        <v>19.100000000000001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16883</v>
      </c>
      <c r="S35" s="643"/>
      <c r="T35" s="643"/>
      <c r="U35" s="643"/>
      <c r="V35" s="643"/>
      <c r="W35" s="643"/>
      <c r="X35" s="643"/>
      <c r="Y35" s="644"/>
      <c r="Z35" s="675">
        <v>0.6</v>
      </c>
      <c r="AA35" s="675"/>
      <c r="AB35" s="675"/>
      <c r="AC35" s="675"/>
      <c r="AD35" s="676" t="s">
        <v>172</v>
      </c>
      <c r="AE35" s="676"/>
      <c r="AF35" s="676"/>
      <c r="AG35" s="676"/>
      <c r="AH35" s="676"/>
      <c r="AI35" s="676"/>
      <c r="AJ35" s="676"/>
      <c r="AK35" s="676"/>
      <c r="AL35" s="645" t="s">
        <v>172</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39978</v>
      </c>
      <c r="CS35" s="661"/>
      <c r="CT35" s="661"/>
      <c r="CU35" s="661"/>
      <c r="CV35" s="661"/>
      <c r="CW35" s="661"/>
      <c r="CX35" s="661"/>
      <c r="CY35" s="662"/>
      <c r="CZ35" s="645">
        <v>1.5</v>
      </c>
      <c r="DA35" s="663"/>
      <c r="DB35" s="663"/>
      <c r="DC35" s="664"/>
      <c r="DD35" s="648">
        <v>38967</v>
      </c>
      <c r="DE35" s="661"/>
      <c r="DF35" s="661"/>
      <c r="DG35" s="661"/>
      <c r="DH35" s="661"/>
      <c r="DI35" s="661"/>
      <c r="DJ35" s="661"/>
      <c r="DK35" s="662"/>
      <c r="DL35" s="648">
        <v>37910</v>
      </c>
      <c r="DM35" s="661"/>
      <c r="DN35" s="661"/>
      <c r="DO35" s="661"/>
      <c r="DP35" s="661"/>
      <c r="DQ35" s="661"/>
      <c r="DR35" s="661"/>
      <c r="DS35" s="661"/>
      <c r="DT35" s="661"/>
      <c r="DU35" s="661"/>
      <c r="DV35" s="662"/>
      <c r="DW35" s="645">
        <v>3.1</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389132</v>
      </c>
      <c r="S36" s="643"/>
      <c r="T36" s="643"/>
      <c r="U36" s="643"/>
      <c r="V36" s="643"/>
      <c r="W36" s="643"/>
      <c r="X36" s="643"/>
      <c r="Y36" s="644"/>
      <c r="Z36" s="675">
        <v>14.3</v>
      </c>
      <c r="AA36" s="675"/>
      <c r="AB36" s="675"/>
      <c r="AC36" s="675"/>
      <c r="AD36" s="676" t="s">
        <v>172</v>
      </c>
      <c r="AE36" s="676"/>
      <c r="AF36" s="676"/>
      <c r="AG36" s="676"/>
      <c r="AH36" s="676"/>
      <c r="AI36" s="676"/>
      <c r="AJ36" s="676"/>
      <c r="AK36" s="676"/>
      <c r="AL36" s="645" t="s">
        <v>136</v>
      </c>
      <c r="AM36" s="646"/>
      <c r="AN36" s="646"/>
      <c r="AO36" s="677"/>
      <c r="AP36" s="235"/>
      <c r="AQ36" s="694" t="s">
        <v>328</v>
      </c>
      <c r="AR36" s="695"/>
      <c r="AS36" s="695"/>
      <c r="AT36" s="695"/>
      <c r="AU36" s="695"/>
      <c r="AV36" s="695"/>
      <c r="AW36" s="695"/>
      <c r="AX36" s="695"/>
      <c r="AY36" s="696"/>
      <c r="AZ36" s="697">
        <v>281219</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2161</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363875</v>
      </c>
      <c r="CS36" s="643"/>
      <c r="CT36" s="643"/>
      <c r="CU36" s="643"/>
      <c r="CV36" s="643"/>
      <c r="CW36" s="643"/>
      <c r="CX36" s="643"/>
      <c r="CY36" s="644"/>
      <c r="CZ36" s="645">
        <v>14</v>
      </c>
      <c r="DA36" s="663"/>
      <c r="DB36" s="663"/>
      <c r="DC36" s="664"/>
      <c r="DD36" s="648">
        <v>195488</v>
      </c>
      <c r="DE36" s="643"/>
      <c r="DF36" s="643"/>
      <c r="DG36" s="643"/>
      <c r="DH36" s="643"/>
      <c r="DI36" s="643"/>
      <c r="DJ36" s="643"/>
      <c r="DK36" s="644"/>
      <c r="DL36" s="648">
        <v>123037</v>
      </c>
      <c r="DM36" s="643"/>
      <c r="DN36" s="643"/>
      <c r="DO36" s="643"/>
      <c r="DP36" s="643"/>
      <c r="DQ36" s="643"/>
      <c r="DR36" s="643"/>
      <c r="DS36" s="643"/>
      <c r="DT36" s="643"/>
      <c r="DU36" s="643"/>
      <c r="DV36" s="644"/>
      <c r="DW36" s="645">
        <v>10</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53526</v>
      </c>
      <c r="S37" s="643"/>
      <c r="T37" s="643"/>
      <c r="U37" s="643"/>
      <c r="V37" s="643"/>
      <c r="W37" s="643"/>
      <c r="X37" s="643"/>
      <c r="Y37" s="644"/>
      <c r="Z37" s="675">
        <v>2</v>
      </c>
      <c r="AA37" s="675"/>
      <c r="AB37" s="675"/>
      <c r="AC37" s="675"/>
      <c r="AD37" s="676" t="s">
        <v>172</v>
      </c>
      <c r="AE37" s="676"/>
      <c r="AF37" s="676"/>
      <c r="AG37" s="676"/>
      <c r="AH37" s="676"/>
      <c r="AI37" s="676"/>
      <c r="AJ37" s="676"/>
      <c r="AK37" s="676"/>
      <c r="AL37" s="645" t="s">
        <v>172</v>
      </c>
      <c r="AM37" s="646"/>
      <c r="AN37" s="646"/>
      <c r="AO37" s="677"/>
      <c r="AQ37" s="685" t="s">
        <v>332</v>
      </c>
      <c r="AR37" s="686"/>
      <c r="AS37" s="686"/>
      <c r="AT37" s="686"/>
      <c r="AU37" s="686"/>
      <c r="AV37" s="686"/>
      <c r="AW37" s="686"/>
      <c r="AX37" s="686"/>
      <c r="AY37" s="687"/>
      <c r="AZ37" s="642">
        <v>116600</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227</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66175</v>
      </c>
      <c r="CS37" s="661"/>
      <c r="CT37" s="661"/>
      <c r="CU37" s="661"/>
      <c r="CV37" s="661"/>
      <c r="CW37" s="661"/>
      <c r="CX37" s="661"/>
      <c r="CY37" s="662"/>
      <c r="CZ37" s="645">
        <v>2.5</v>
      </c>
      <c r="DA37" s="663"/>
      <c r="DB37" s="663"/>
      <c r="DC37" s="664"/>
      <c r="DD37" s="648">
        <v>66175</v>
      </c>
      <c r="DE37" s="661"/>
      <c r="DF37" s="661"/>
      <c r="DG37" s="661"/>
      <c r="DH37" s="661"/>
      <c r="DI37" s="661"/>
      <c r="DJ37" s="661"/>
      <c r="DK37" s="662"/>
      <c r="DL37" s="648">
        <v>63650</v>
      </c>
      <c r="DM37" s="661"/>
      <c r="DN37" s="661"/>
      <c r="DO37" s="661"/>
      <c r="DP37" s="661"/>
      <c r="DQ37" s="661"/>
      <c r="DR37" s="661"/>
      <c r="DS37" s="661"/>
      <c r="DT37" s="661"/>
      <c r="DU37" s="661"/>
      <c r="DV37" s="662"/>
      <c r="DW37" s="645">
        <v>5.2</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38629</v>
      </c>
      <c r="S38" s="643"/>
      <c r="T38" s="643"/>
      <c r="U38" s="643"/>
      <c r="V38" s="643"/>
      <c r="W38" s="643"/>
      <c r="X38" s="643"/>
      <c r="Y38" s="644"/>
      <c r="Z38" s="675">
        <v>1.4</v>
      </c>
      <c r="AA38" s="675"/>
      <c r="AB38" s="675"/>
      <c r="AC38" s="675"/>
      <c r="AD38" s="676">
        <v>847</v>
      </c>
      <c r="AE38" s="676"/>
      <c r="AF38" s="676"/>
      <c r="AG38" s="676"/>
      <c r="AH38" s="676"/>
      <c r="AI38" s="676"/>
      <c r="AJ38" s="676"/>
      <c r="AK38" s="676"/>
      <c r="AL38" s="645">
        <v>0.1</v>
      </c>
      <c r="AM38" s="646"/>
      <c r="AN38" s="646"/>
      <c r="AO38" s="677"/>
      <c r="AQ38" s="685" t="s">
        <v>336</v>
      </c>
      <c r="AR38" s="686"/>
      <c r="AS38" s="686"/>
      <c r="AT38" s="686"/>
      <c r="AU38" s="686"/>
      <c r="AV38" s="686"/>
      <c r="AW38" s="686"/>
      <c r="AX38" s="686"/>
      <c r="AY38" s="687"/>
      <c r="AZ38" s="642">
        <v>47449</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222</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281219</v>
      </c>
      <c r="CS38" s="643"/>
      <c r="CT38" s="643"/>
      <c r="CU38" s="643"/>
      <c r="CV38" s="643"/>
      <c r="CW38" s="643"/>
      <c r="CX38" s="643"/>
      <c r="CY38" s="644"/>
      <c r="CZ38" s="645">
        <v>10.8</v>
      </c>
      <c r="DA38" s="663"/>
      <c r="DB38" s="663"/>
      <c r="DC38" s="664"/>
      <c r="DD38" s="648">
        <v>265213</v>
      </c>
      <c r="DE38" s="643"/>
      <c r="DF38" s="643"/>
      <c r="DG38" s="643"/>
      <c r="DH38" s="643"/>
      <c r="DI38" s="643"/>
      <c r="DJ38" s="643"/>
      <c r="DK38" s="644"/>
      <c r="DL38" s="648">
        <v>183834</v>
      </c>
      <c r="DM38" s="643"/>
      <c r="DN38" s="643"/>
      <c r="DO38" s="643"/>
      <c r="DP38" s="643"/>
      <c r="DQ38" s="643"/>
      <c r="DR38" s="643"/>
      <c r="DS38" s="643"/>
      <c r="DT38" s="643"/>
      <c r="DU38" s="643"/>
      <c r="DV38" s="644"/>
      <c r="DW38" s="645">
        <v>15</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302338</v>
      </c>
      <c r="S39" s="643"/>
      <c r="T39" s="643"/>
      <c r="U39" s="643"/>
      <c r="V39" s="643"/>
      <c r="W39" s="643"/>
      <c r="X39" s="643"/>
      <c r="Y39" s="644"/>
      <c r="Z39" s="675">
        <v>11.1</v>
      </c>
      <c r="AA39" s="675"/>
      <c r="AB39" s="675"/>
      <c r="AC39" s="675"/>
      <c r="AD39" s="676" t="s">
        <v>172</v>
      </c>
      <c r="AE39" s="676"/>
      <c r="AF39" s="676"/>
      <c r="AG39" s="676"/>
      <c r="AH39" s="676"/>
      <c r="AI39" s="676"/>
      <c r="AJ39" s="676"/>
      <c r="AK39" s="676"/>
      <c r="AL39" s="645" t="s">
        <v>172</v>
      </c>
      <c r="AM39" s="646"/>
      <c r="AN39" s="646"/>
      <c r="AO39" s="677"/>
      <c r="AQ39" s="685" t="s">
        <v>340</v>
      </c>
      <c r="AR39" s="686"/>
      <c r="AS39" s="686"/>
      <c r="AT39" s="686"/>
      <c r="AU39" s="686"/>
      <c r="AV39" s="686"/>
      <c r="AW39" s="686"/>
      <c r="AX39" s="686"/>
      <c r="AY39" s="687"/>
      <c r="AZ39" s="642" t="s">
        <v>172</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333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200298</v>
      </c>
      <c r="CS39" s="661"/>
      <c r="CT39" s="661"/>
      <c r="CU39" s="661"/>
      <c r="CV39" s="661"/>
      <c r="CW39" s="661"/>
      <c r="CX39" s="661"/>
      <c r="CY39" s="662"/>
      <c r="CZ39" s="645">
        <v>7.7</v>
      </c>
      <c r="DA39" s="663"/>
      <c r="DB39" s="663"/>
      <c r="DC39" s="664"/>
      <c r="DD39" s="648">
        <v>200028</v>
      </c>
      <c r="DE39" s="661"/>
      <c r="DF39" s="661"/>
      <c r="DG39" s="661"/>
      <c r="DH39" s="661"/>
      <c r="DI39" s="661"/>
      <c r="DJ39" s="661"/>
      <c r="DK39" s="662"/>
      <c r="DL39" s="648" t="s">
        <v>172</v>
      </c>
      <c r="DM39" s="661"/>
      <c r="DN39" s="661"/>
      <c r="DO39" s="661"/>
      <c r="DP39" s="661"/>
      <c r="DQ39" s="661"/>
      <c r="DR39" s="661"/>
      <c r="DS39" s="661"/>
      <c r="DT39" s="661"/>
      <c r="DU39" s="661"/>
      <c r="DV39" s="662"/>
      <c r="DW39" s="645" t="s">
        <v>136</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136</v>
      </c>
      <c r="S40" s="643"/>
      <c r="T40" s="643"/>
      <c r="U40" s="643"/>
      <c r="V40" s="643"/>
      <c r="W40" s="643"/>
      <c r="X40" s="643"/>
      <c r="Y40" s="644"/>
      <c r="Z40" s="675" t="s">
        <v>172</v>
      </c>
      <c r="AA40" s="675"/>
      <c r="AB40" s="675"/>
      <c r="AC40" s="675"/>
      <c r="AD40" s="676" t="s">
        <v>172</v>
      </c>
      <c r="AE40" s="676"/>
      <c r="AF40" s="676"/>
      <c r="AG40" s="676"/>
      <c r="AH40" s="676"/>
      <c r="AI40" s="676"/>
      <c r="AJ40" s="676"/>
      <c r="AK40" s="676"/>
      <c r="AL40" s="645" t="s">
        <v>172</v>
      </c>
      <c r="AM40" s="646"/>
      <c r="AN40" s="646"/>
      <c r="AO40" s="677"/>
      <c r="AQ40" s="685" t="s">
        <v>344</v>
      </c>
      <c r="AR40" s="686"/>
      <c r="AS40" s="686"/>
      <c r="AT40" s="686"/>
      <c r="AU40" s="686"/>
      <c r="AV40" s="686"/>
      <c r="AW40" s="686"/>
      <c r="AX40" s="686"/>
      <c r="AY40" s="687"/>
      <c r="AZ40" s="642" t="s">
        <v>172</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87</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5231</v>
      </c>
      <c r="CS40" s="643"/>
      <c r="CT40" s="643"/>
      <c r="CU40" s="643"/>
      <c r="CV40" s="643"/>
      <c r="CW40" s="643"/>
      <c r="CX40" s="643"/>
      <c r="CY40" s="644"/>
      <c r="CZ40" s="645">
        <v>0.2</v>
      </c>
      <c r="DA40" s="663"/>
      <c r="DB40" s="663"/>
      <c r="DC40" s="664"/>
      <c r="DD40" s="648">
        <v>2</v>
      </c>
      <c r="DE40" s="643"/>
      <c r="DF40" s="643"/>
      <c r="DG40" s="643"/>
      <c r="DH40" s="643"/>
      <c r="DI40" s="643"/>
      <c r="DJ40" s="643"/>
      <c r="DK40" s="644"/>
      <c r="DL40" s="648" t="s">
        <v>172</v>
      </c>
      <c r="DM40" s="643"/>
      <c r="DN40" s="643"/>
      <c r="DO40" s="643"/>
      <c r="DP40" s="643"/>
      <c r="DQ40" s="643"/>
      <c r="DR40" s="643"/>
      <c r="DS40" s="643"/>
      <c r="DT40" s="643"/>
      <c r="DU40" s="643"/>
      <c r="DV40" s="644"/>
      <c r="DW40" s="645" t="s">
        <v>172</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172</v>
      </c>
      <c r="S41" s="643"/>
      <c r="T41" s="643"/>
      <c r="U41" s="643"/>
      <c r="V41" s="643"/>
      <c r="W41" s="643"/>
      <c r="X41" s="643"/>
      <c r="Y41" s="644"/>
      <c r="Z41" s="675" t="s">
        <v>172</v>
      </c>
      <c r="AA41" s="675"/>
      <c r="AB41" s="675"/>
      <c r="AC41" s="675"/>
      <c r="AD41" s="676" t="s">
        <v>172</v>
      </c>
      <c r="AE41" s="676"/>
      <c r="AF41" s="676"/>
      <c r="AG41" s="676"/>
      <c r="AH41" s="676"/>
      <c r="AI41" s="676"/>
      <c r="AJ41" s="676"/>
      <c r="AK41" s="676"/>
      <c r="AL41" s="645" t="s">
        <v>172</v>
      </c>
      <c r="AM41" s="646"/>
      <c r="AN41" s="646"/>
      <c r="AO41" s="677"/>
      <c r="AQ41" s="685" t="s">
        <v>349</v>
      </c>
      <c r="AR41" s="686"/>
      <c r="AS41" s="686"/>
      <c r="AT41" s="686"/>
      <c r="AU41" s="686"/>
      <c r="AV41" s="686"/>
      <c r="AW41" s="686"/>
      <c r="AX41" s="686"/>
      <c r="AY41" s="687"/>
      <c r="AZ41" s="642">
        <v>29235</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4</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172</v>
      </c>
      <c r="CS41" s="661"/>
      <c r="CT41" s="661"/>
      <c r="CU41" s="661"/>
      <c r="CV41" s="661"/>
      <c r="CW41" s="661"/>
      <c r="CX41" s="661"/>
      <c r="CY41" s="662"/>
      <c r="CZ41" s="645" t="s">
        <v>172</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29738</v>
      </c>
      <c r="S42" s="643"/>
      <c r="T42" s="643"/>
      <c r="U42" s="643"/>
      <c r="V42" s="643"/>
      <c r="W42" s="643"/>
      <c r="X42" s="643"/>
      <c r="Y42" s="644"/>
      <c r="Z42" s="675">
        <v>1.1000000000000001</v>
      </c>
      <c r="AA42" s="675"/>
      <c r="AB42" s="675"/>
      <c r="AC42" s="675"/>
      <c r="AD42" s="676" t="s">
        <v>172</v>
      </c>
      <c r="AE42" s="676"/>
      <c r="AF42" s="676"/>
      <c r="AG42" s="676"/>
      <c r="AH42" s="676"/>
      <c r="AI42" s="676"/>
      <c r="AJ42" s="676"/>
      <c r="AK42" s="676"/>
      <c r="AL42" s="645" t="s">
        <v>172</v>
      </c>
      <c r="AM42" s="646"/>
      <c r="AN42" s="646"/>
      <c r="AO42" s="677"/>
      <c r="AQ42" s="678" t="s">
        <v>353</v>
      </c>
      <c r="AR42" s="679"/>
      <c r="AS42" s="679"/>
      <c r="AT42" s="679"/>
      <c r="AU42" s="679"/>
      <c r="AV42" s="679"/>
      <c r="AW42" s="679"/>
      <c r="AX42" s="679"/>
      <c r="AY42" s="680"/>
      <c r="AZ42" s="626">
        <v>87935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364</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557516</v>
      </c>
      <c r="CS42" s="643"/>
      <c r="CT42" s="643"/>
      <c r="CU42" s="643"/>
      <c r="CV42" s="643"/>
      <c r="CW42" s="643"/>
      <c r="CX42" s="643"/>
      <c r="CY42" s="644"/>
      <c r="CZ42" s="645">
        <v>21.4</v>
      </c>
      <c r="DA42" s="646"/>
      <c r="DB42" s="646"/>
      <c r="DC42" s="647"/>
      <c r="DD42" s="648">
        <v>164890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2721601</v>
      </c>
      <c r="S43" s="665"/>
      <c r="T43" s="665"/>
      <c r="U43" s="665"/>
      <c r="V43" s="665"/>
      <c r="W43" s="665"/>
      <c r="X43" s="665"/>
      <c r="Y43" s="666"/>
      <c r="Z43" s="667">
        <v>100</v>
      </c>
      <c r="AA43" s="667"/>
      <c r="AB43" s="667"/>
      <c r="AC43" s="667"/>
      <c r="AD43" s="668">
        <v>1194967</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16238</v>
      </c>
      <c r="CS43" s="661"/>
      <c r="CT43" s="661"/>
      <c r="CU43" s="661"/>
      <c r="CV43" s="661"/>
      <c r="CW43" s="661"/>
      <c r="CX43" s="661"/>
      <c r="CY43" s="662"/>
      <c r="CZ43" s="645">
        <v>0.6</v>
      </c>
      <c r="DA43" s="663"/>
      <c r="DB43" s="663"/>
      <c r="DC43" s="664"/>
      <c r="DD43" s="648">
        <v>16238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557516</v>
      </c>
      <c r="CS44" s="643"/>
      <c r="CT44" s="643"/>
      <c r="CU44" s="643"/>
      <c r="CV44" s="643"/>
      <c r="CW44" s="643"/>
      <c r="CX44" s="643"/>
      <c r="CY44" s="644"/>
      <c r="CZ44" s="645">
        <v>21.4</v>
      </c>
      <c r="DA44" s="646"/>
      <c r="DB44" s="646"/>
      <c r="DC44" s="647"/>
      <c r="DD44" s="648">
        <v>164890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153270</v>
      </c>
      <c r="CS45" s="661"/>
      <c r="CT45" s="661"/>
      <c r="CU45" s="661"/>
      <c r="CV45" s="661"/>
      <c r="CW45" s="661"/>
      <c r="CX45" s="661"/>
      <c r="CY45" s="662"/>
      <c r="CZ45" s="645">
        <v>5.9</v>
      </c>
      <c r="DA45" s="663"/>
      <c r="DB45" s="663"/>
      <c r="DC45" s="664"/>
      <c r="DD45" s="648">
        <v>17261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359909</v>
      </c>
      <c r="CS46" s="643"/>
      <c r="CT46" s="643"/>
      <c r="CU46" s="643"/>
      <c r="CV46" s="643"/>
      <c r="CW46" s="643"/>
      <c r="CX46" s="643"/>
      <c r="CY46" s="644"/>
      <c r="CZ46" s="645">
        <v>13.8</v>
      </c>
      <c r="DA46" s="646"/>
      <c r="DB46" s="646"/>
      <c r="DC46" s="647"/>
      <c r="DD46" s="648">
        <v>143892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365</v>
      </c>
      <c r="CS47" s="661"/>
      <c r="CT47" s="661"/>
      <c r="CU47" s="661"/>
      <c r="CV47" s="661"/>
      <c r="CW47" s="661"/>
      <c r="CX47" s="661"/>
      <c r="CY47" s="662"/>
      <c r="CZ47" s="645" t="s">
        <v>172</v>
      </c>
      <c r="DA47" s="663"/>
      <c r="DB47" s="663"/>
      <c r="DC47" s="664"/>
      <c r="DD47" s="648" t="s">
        <v>365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365</v>
      </c>
      <c r="CS48" s="643"/>
      <c r="CT48" s="643"/>
      <c r="CU48" s="643"/>
      <c r="CV48" s="643"/>
      <c r="CW48" s="643"/>
      <c r="CX48" s="643"/>
      <c r="CY48" s="644"/>
      <c r="CZ48" s="645" t="s">
        <v>172</v>
      </c>
      <c r="DA48" s="646"/>
      <c r="DB48" s="646"/>
      <c r="DC48" s="647"/>
      <c r="DD48" s="648" t="s">
        <v>172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2599329</v>
      </c>
      <c r="CS49" s="627"/>
      <c r="CT49" s="627"/>
      <c r="CU49" s="627"/>
      <c r="CV49" s="627"/>
      <c r="CW49" s="627"/>
      <c r="CX49" s="627"/>
      <c r="CY49" s="628"/>
      <c r="CZ49" s="629">
        <v>100</v>
      </c>
      <c r="DA49" s="630"/>
      <c r="DB49" s="630"/>
      <c r="DC49" s="631"/>
      <c r="DD49" s="632">
        <v>1788164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cVc38pFjlfwpYqNBQI0CkIrx+Tq147RQ4mmFl0swOf2Ck/btyud9beche5PAL/830RBJCWAgdKIF0tSVcx7mQ==" saltValue="Jwj8NsFzpyEmcncu6f2s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1" zoomScale="70" zoomScaleNormal="70" zoomScaleSheetLayoutView="70" workbookViewId="0">
      <selection activeCell="BG10" sqref="BG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2721</v>
      </c>
      <c r="R7" s="1162"/>
      <c r="S7" s="1162"/>
      <c r="T7" s="1162"/>
      <c r="U7" s="1162"/>
      <c r="V7" s="1162">
        <v>2599</v>
      </c>
      <c r="W7" s="1162"/>
      <c r="X7" s="1162"/>
      <c r="Y7" s="1162"/>
      <c r="Z7" s="1162"/>
      <c r="AA7" s="1162">
        <v>122</v>
      </c>
      <c r="AB7" s="1162"/>
      <c r="AC7" s="1162"/>
      <c r="AD7" s="1162"/>
      <c r="AE7" s="1163"/>
      <c r="AF7" s="1164">
        <v>110</v>
      </c>
      <c r="AG7" s="1165"/>
      <c r="AH7" s="1165"/>
      <c r="AI7" s="1165"/>
      <c r="AJ7" s="1166"/>
      <c r="AK7" s="1148">
        <v>389</v>
      </c>
      <c r="AL7" s="1149"/>
      <c r="AM7" s="1149"/>
      <c r="AN7" s="1149"/>
      <c r="AO7" s="1149"/>
      <c r="AP7" s="1149">
        <v>2355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-12</v>
      </c>
      <c r="CI7" s="1146"/>
      <c r="CJ7" s="1146"/>
      <c r="CK7" s="1146"/>
      <c r="CL7" s="1147"/>
      <c r="CM7" s="1145">
        <v>32</v>
      </c>
      <c r="CN7" s="1146"/>
      <c r="CO7" s="1146"/>
      <c r="CP7" s="1146"/>
      <c r="CQ7" s="1147"/>
      <c r="CR7" s="1145">
        <v>10</v>
      </c>
      <c r="CS7" s="1146"/>
      <c r="CT7" s="1146"/>
      <c r="CU7" s="1146"/>
      <c r="CV7" s="1147"/>
      <c r="CW7" s="1145">
        <v>16</v>
      </c>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f>SUM(Q7:U22)</f>
        <v>2721</v>
      </c>
      <c r="R23" s="1126"/>
      <c r="S23" s="1126"/>
      <c r="T23" s="1126"/>
      <c r="U23" s="1126"/>
      <c r="V23" s="1126">
        <f t="shared" ref="V23" si="0">SUM(V7:Z22)</f>
        <v>2599</v>
      </c>
      <c r="W23" s="1126"/>
      <c r="X23" s="1126"/>
      <c r="Y23" s="1126"/>
      <c r="Z23" s="1126"/>
      <c r="AA23" s="1126">
        <f t="shared" ref="AA23" si="1">SUM(AA7:AE22)</f>
        <v>122</v>
      </c>
      <c r="AB23" s="1126"/>
      <c r="AC23" s="1126"/>
      <c r="AD23" s="1126"/>
      <c r="AE23" s="1127"/>
      <c r="AF23" s="1128">
        <f t="shared" ref="AF23" si="2">SUM(AF7:AJ22)</f>
        <v>110</v>
      </c>
      <c r="AG23" s="1126"/>
      <c r="AH23" s="1126"/>
      <c r="AI23" s="1126"/>
      <c r="AJ23" s="1129"/>
      <c r="AK23" s="1130"/>
      <c r="AL23" s="1131"/>
      <c r="AM23" s="1131"/>
      <c r="AN23" s="1131"/>
      <c r="AO23" s="1131"/>
      <c r="AP23" s="1126">
        <f t="shared" ref="AP23" si="3">SUM(AP7:AT22)</f>
        <v>2355</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189</v>
      </c>
      <c r="R28" s="1111"/>
      <c r="S28" s="1111"/>
      <c r="T28" s="1111"/>
      <c r="U28" s="1111"/>
      <c r="V28" s="1111">
        <v>187</v>
      </c>
      <c r="W28" s="1111"/>
      <c r="X28" s="1111"/>
      <c r="Y28" s="1111"/>
      <c r="Z28" s="1111"/>
      <c r="AA28" s="1111">
        <f>Q28-V28</f>
        <v>2</v>
      </c>
      <c r="AB28" s="1111"/>
      <c r="AC28" s="1111"/>
      <c r="AD28" s="1111"/>
      <c r="AE28" s="1112"/>
      <c r="AF28" s="1113">
        <v>2</v>
      </c>
      <c r="AG28" s="1111"/>
      <c r="AH28" s="1111"/>
      <c r="AI28" s="1111"/>
      <c r="AJ28" s="1114"/>
      <c r="AK28" s="1115">
        <v>29</v>
      </c>
      <c r="AL28" s="1103"/>
      <c r="AM28" s="1103"/>
      <c r="AN28" s="1103"/>
      <c r="AO28" s="1103"/>
      <c r="AP28" s="1103" t="s">
        <v>511</v>
      </c>
      <c r="AQ28" s="1103"/>
      <c r="AR28" s="1103"/>
      <c r="AS28" s="1103"/>
      <c r="AT28" s="1103"/>
      <c r="AU28" s="1103" t="s">
        <v>511</v>
      </c>
      <c r="AV28" s="1103"/>
      <c r="AW28" s="1103"/>
      <c r="AX28" s="1103"/>
      <c r="AY28" s="1103"/>
      <c r="AZ28" s="1104" t="s">
        <v>511</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264</v>
      </c>
      <c r="R29" s="1101"/>
      <c r="S29" s="1101"/>
      <c r="T29" s="1101"/>
      <c r="U29" s="1101"/>
      <c r="V29" s="1101">
        <v>261</v>
      </c>
      <c r="W29" s="1101"/>
      <c r="X29" s="1101"/>
      <c r="Y29" s="1101"/>
      <c r="Z29" s="1101"/>
      <c r="AA29" s="1101">
        <f t="shared" ref="AA29:AA32" si="4">Q29-V29</f>
        <v>3</v>
      </c>
      <c r="AB29" s="1101"/>
      <c r="AC29" s="1101"/>
      <c r="AD29" s="1101"/>
      <c r="AE29" s="1102"/>
      <c r="AF29" s="1076">
        <v>3</v>
      </c>
      <c r="AG29" s="1077"/>
      <c r="AH29" s="1077"/>
      <c r="AI29" s="1077"/>
      <c r="AJ29" s="1078"/>
      <c r="AK29" s="1037">
        <v>61</v>
      </c>
      <c r="AL29" s="1028"/>
      <c r="AM29" s="1028"/>
      <c r="AN29" s="1028"/>
      <c r="AO29" s="1028"/>
      <c r="AP29" s="1028" t="s">
        <v>511</v>
      </c>
      <c r="AQ29" s="1028"/>
      <c r="AR29" s="1028"/>
      <c r="AS29" s="1028"/>
      <c r="AT29" s="1028"/>
      <c r="AU29" s="1028" t="s">
        <v>511</v>
      </c>
      <c r="AV29" s="1028"/>
      <c r="AW29" s="1028"/>
      <c r="AX29" s="1028"/>
      <c r="AY29" s="1028"/>
      <c r="AZ29" s="1099" t="s">
        <v>511</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17</v>
      </c>
      <c r="R30" s="1101"/>
      <c r="S30" s="1101"/>
      <c r="T30" s="1101"/>
      <c r="U30" s="1101"/>
      <c r="V30" s="1101">
        <v>17</v>
      </c>
      <c r="W30" s="1101"/>
      <c r="X30" s="1101"/>
      <c r="Y30" s="1101"/>
      <c r="Z30" s="1101"/>
      <c r="AA30" s="1101">
        <f t="shared" si="4"/>
        <v>0</v>
      </c>
      <c r="AB30" s="1101"/>
      <c r="AC30" s="1101"/>
      <c r="AD30" s="1101"/>
      <c r="AE30" s="1102"/>
      <c r="AF30" s="1076">
        <v>0</v>
      </c>
      <c r="AG30" s="1077"/>
      <c r="AH30" s="1077"/>
      <c r="AI30" s="1077"/>
      <c r="AJ30" s="1078"/>
      <c r="AK30" s="1037">
        <v>7</v>
      </c>
      <c r="AL30" s="1028"/>
      <c r="AM30" s="1028"/>
      <c r="AN30" s="1028"/>
      <c r="AO30" s="1028"/>
      <c r="AP30" s="1028" t="s">
        <v>511</v>
      </c>
      <c r="AQ30" s="1028"/>
      <c r="AR30" s="1028"/>
      <c r="AS30" s="1028"/>
      <c r="AT30" s="1028"/>
      <c r="AU30" s="1028" t="s">
        <v>511</v>
      </c>
      <c r="AV30" s="1028"/>
      <c r="AW30" s="1028"/>
      <c r="AX30" s="1028"/>
      <c r="AY30" s="1028"/>
      <c r="AZ30" s="1099" t="s">
        <v>511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138</v>
      </c>
      <c r="R31" s="1101"/>
      <c r="S31" s="1101"/>
      <c r="T31" s="1101"/>
      <c r="U31" s="1101"/>
      <c r="V31" s="1101">
        <v>137</v>
      </c>
      <c r="W31" s="1101"/>
      <c r="X31" s="1101"/>
      <c r="Y31" s="1101"/>
      <c r="Z31" s="1101"/>
      <c r="AA31" s="1101">
        <f t="shared" si="4"/>
        <v>1</v>
      </c>
      <c r="AB31" s="1101"/>
      <c r="AC31" s="1101"/>
      <c r="AD31" s="1101"/>
      <c r="AE31" s="1102"/>
      <c r="AF31" s="1076">
        <v>1</v>
      </c>
      <c r="AG31" s="1077"/>
      <c r="AH31" s="1077"/>
      <c r="AI31" s="1077"/>
      <c r="AJ31" s="1078"/>
      <c r="AK31" s="1037">
        <v>117</v>
      </c>
      <c r="AL31" s="1028"/>
      <c r="AM31" s="1028"/>
      <c r="AN31" s="1028"/>
      <c r="AO31" s="1028"/>
      <c r="AP31" s="1028">
        <v>968</v>
      </c>
      <c r="AQ31" s="1028"/>
      <c r="AR31" s="1028"/>
      <c r="AS31" s="1028"/>
      <c r="AT31" s="1028"/>
      <c r="AU31" s="1028">
        <v>968</v>
      </c>
      <c r="AV31" s="1028"/>
      <c r="AW31" s="1028"/>
      <c r="AX31" s="1028"/>
      <c r="AY31" s="1028"/>
      <c r="AZ31" s="1099" t="s">
        <v>511</v>
      </c>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68</v>
      </c>
      <c r="R32" s="1101"/>
      <c r="S32" s="1101"/>
      <c r="T32" s="1101"/>
      <c r="U32" s="1101"/>
      <c r="V32" s="1101">
        <v>67</v>
      </c>
      <c r="W32" s="1101"/>
      <c r="X32" s="1101"/>
      <c r="Y32" s="1101"/>
      <c r="Z32" s="1101"/>
      <c r="AA32" s="1101">
        <f t="shared" si="4"/>
        <v>1</v>
      </c>
      <c r="AB32" s="1101"/>
      <c r="AC32" s="1101"/>
      <c r="AD32" s="1101"/>
      <c r="AE32" s="1102"/>
      <c r="AF32" s="1076">
        <v>1</v>
      </c>
      <c r="AG32" s="1077"/>
      <c r="AH32" s="1077"/>
      <c r="AI32" s="1077"/>
      <c r="AJ32" s="1078"/>
      <c r="AK32" s="1037">
        <v>47</v>
      </c>
      <c r="AL32" s="1028"/>
      <c r="AM32" s="1028"/>
      <c r="AN32" s="1028"/>
      <c r="AO32" s="1028"/>
      <c r="AP32" s="1028">
        <v>274</v>
      </c>
      <c r="AQ32" s="1028"/>
      <c r="AR32" s="1028"/>
      <c r="AS32" s="1028"/>
      <c r="AT32" s="1028"/>
      <c r="AU32" s="1028">
        <v>274</v>
      </c>
      <c r="AV32" s="1028"/>
      <c r="AW32" s="1028"/>
      <c r="AX32" s="1028"/>
      <c r="AY32" s="1028"/>
      <c r="AZ32" s="1099" t="s">
        <v>511</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7</v>
      </c>
      <c r="AG63" s="1016"/>
      <c r="AH63" s="1016"/>
      <c r="AI63" s="1016"/>
      <c r="AJ63" s="1087"/>
      <c r="AK63" s="1088"/>
      <c r="AL63" s="1020"/>
      <c r="AM63" s="1020"/>
      <c r="AN63" s="1020"/>
      <c r="AO63" s="1020"/>
      <c r="AP63" s="1016">
        <f>SUM(AP28:AT32)</f>
        <v>1242</v>
      </c>
      <c r="AQ63" s="1016"/>
      <c r="AR63" s="1016"/>
      <c r="AS63" s="1016"/>
      <c r="AT63" s="1016"/>
      <c r="AU63" s="1016">
        <f>SUM(AU28:AY32)</f>
        <v>1242</v>
      </c>
      <c r="AV63" s="1016"/>
      <c r="AW63" s="1016"/>
      <c r="AX63" s="1016"/>
      <c r="AY63" s="1016"/>
      <c r="AZ63" s="1082"/>
      <c r="BA63" s="1082"/>
      <c r="BB63" s="1082"/>
      <c r="BC63" s="1082"/>
      <c r="BD63" s="1082"/>
      <c r="BE63" s="1017"/>
      <c r="BF63" s="1017"/>
      <c r="BG63" s="1017"/>
      <c r="BH63" s="1017"/>
      <c r="BI63" s="1018"/>
      <c r="BJ63" s="1083" t="s">
        <v>172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398</v>
      </c>
      <c r="W66" s="1059"/>
      <c r="X66" s="1059"/>
      <c r="Y66" s="1059"/>
      <c r="Z66" s="1060"/>
      <c r="AA66" s="1058" t="s">
        <v>417</v>
      </c>
      <c r="AB66" s="1059"/>
      <c r="AC66" s="1059"/>
      <c r="AD66" s="1059"/>
      <c r="AE66" s="1060"/>
      <c r="AF66" s="1064" t="s">
        <v>400</v>
      </c>
      <c r="AG66" s="1065"/>
      <c r="AH66" s="1065"/>
      <c r="AI66" s="1065"/>
      <c r="AJ66" s="1066"/>
      <c r="AK66" s="1058" t="s">
        <v>418</v>
      </c>
      <c r="AL66" s="1053"/>
      <c r="AM66" s="1053"/>
      <c r="AN66" s="1053"/>
      <c r="AO66" s="1054"/>
      <c r="AP66" s="1058" t="s">
        <v>402</v>
      </c>
      <c r="AQ66" s="1059"/>
      <c r="AR66" s="1059"/>
      <c r="AS66" s="1059"/>
      <c r="AT66" s="1060"/>
      <c r="AU66" s="1058" t="s">
        <v>419</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1" t="s">
        <v>577</v>
      </c>
      <c r="C68" s="1042"/>
      <c r="D68" s="1042"/>
      <c r="E68" s="1042"/>
      <c r="F68" s="1042"/>
      <c r="G68" s="1042"/>
      <c r="H68" s="1042"/>
      <c r="I68" s="1042"/>
      <c r="J68" s="1042"/>
      <c r="K68" s="1042"/>
      <c r="L68" s="1042"/>
      <c r="M68" s="1042"/>
      <c r="N68" s="1042"/>
      <c r="O68" s="1042"/>
      <c r="P68" s="1043"/>
      <c r="Q68" s="1044">
        <v>534</v>
      </c>
      <c r="R68" s="1045"/>
      <c r="S68" s="1045"/>
      <c r="T68" s="1045"/>
      <c r="U68" s="1045"/>
      <c r="V68" s="1045">
        <v>508</v>
      </c>
      <c r="W68" s="1045"/>
      <c r="X68" s="1045"/>
      <c r="Y68" s="1045"/>
      <c r="Z68" s="1045"/>
      <c r="AA68" s="1045">
        <f>Q68-V68</f>
        <v>26</v>
      </c>
      <c r="AB68" s="1045"/>
      <c r="AC68" s="1045"/>
      <c r="AD68" s="1045"/>
      <c r="AE68" s="1045"/>
      <c r="AF68" s="1045">
        <v>26</v>
      </c>
      <c r="AG68" s="1045"/>
      <c r="AH68" s="1045"/>
      <c r="AI68" s="1045"/>
      <c r="AJ68" s="1045"/>
      <c r="AK68" s="1045">
        <v>5</v>
      </c>
      <c r="AL68" s="1045"/>
      <c r="AM68" s="1045"/>
      <c r="AN68" s="1045"/>
      <c r="AO68" s="1045"/>
      <c r="AP68" s="1028" t="s">
        <v>511</v>
      </c>
      <c r="AQ68" s="1028"/>
      <c r="AR68" s="1028"/>
      <c r="AS68" s="1028"/>
      <c r="AT68" s="1028"/>
      <c r="AU68" s="1028" t="s">
        <v>511</v>
      </c>
      <c r="AV68" s="1028"/>
      <c r="AW68" s="1028"/>
      <c r="AX68" s="1028"/>
      <c r="AY68" s="1028"/>
      <c r="AZ68" s="1039"/>
      <c r="BA68" s="1039"/>
      <c r="BB68" s="1039"/>
      <c r="BC68" s="1039"/>
      <c r="BD68" s="1040"/>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171935</v>
      </c>
      <c r="R69" s="1028"/>
      <c r="S69" s="1028"/>
      <c r="T69" s="1028"/>
      <c r="U69" s="1028"/>
      <c r="V69" s="1028">
        <v>162213</v>
      </c>
      <c r="W69" s="1028"/>
      <c r="X69" s="1028"/>
      <c r="Y69" s="1028"/>
      <c r="Z69" s="1028"/>
      <c r="AA69" s="1028">
        <f t="shared" ref="AA69:AA75" si="5">Q69-V69</f>
        <v>9722</v>
      </c>
      <c r="AB69" s="1028"/>
      <c r="AC69" s="1028"/>
      <c r="AD69" s="1028"/>
      <c r="AE69" s="1028"/>
      <c r="AF69" s="1028">
        <v>9719</v>
      </c>
      <c r="AG69" s="1028"/>
      <c r="AH69" s="1028"/>
      <c r="AI69" s="1028"/>
      <c r="AJ69" s="1028"/>
      <c r="AK69" s="1028">
        <v>4660</v>
      </c>
      <c r="AL69" s="1028"/>
      <c r="AM69" s="1028"/>
      <c r="AN69" s="1028"/>
      <c r="AO69" s="1028"/>
      <c r="AP69" s="1028" t="s">
        <v>511</v>
      </c>
      <c r="AQ69" s="1028"/>
      <c r="AR69" s="1028"/>
      <c r="AS69" s="1028"/>
      <c r="AT69" s="1028"/>
      <c r="AU69" s="1028" t="s">
        <v>511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704</v>
      </c>
      <c r="R70" s="1028"/>
      <c r="S70" s="1028"/>
      <c r="T70" s="1028"/>
      <c r="U70" s="1028"/>
      <c r="V70" s="1028">
        <v>685</v>
      </c>
      <c r="W70" s="1028"/>
      <c r="X70" s="1028"/>
      <c r="Y70" s="1028"/>
      <c r="Z70" s="1028"/>
      <c r="AA70" s="1028">
        <f t="shared" si="5"/>
        <v>19</v>
      </c>
      <c r="AB70" s="1028"/>
      <c r="AC70" s="1028"/>
      <c r="AD70" s="1028"/>
      <c r="AE70" s="1028"/>
      <c r="AF70" s="1028">
        <v>19</v>
      </c>
      <c r="AG70" s="1028"/>
      <c r="AH70" s="1028"/>
      <c r="AI70" s="1028"/>
      <c r="AJ70" s="1028"/>
      <c r="AK70" s="1028">
        <v>14</v>
      </c>
      <c r="AL70" s="1028"/>
      <c r="AM70" s="1028"/>
      <c r="AN70" s="1028"/>
      <c r="AO70" s="1028"/>
      <c r="AP70" s="1028" t="s">
        <v>511</v>
      </c>
      <c r="AQ70" s="1028"/>
      <c r="AR70" s="1028"/>
      <c r="AS70" s="1028"/>
      <c r="AT70" s="1028"/>
      <c r="AU70" s="1028" t="s">
        <v>511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369</v>
      </c>
      <c r="R71" s="1028"/>
      <c r="S71" s="1028"/>
      <c r="T71" s="1028"/>
      <c r="U71" s="1028"/>
      <c r="V71" s="1028">
        <v>314</v>
      </c>
      <c r="W71" s="1028"/>
      <c r="X71" s="1028"/>
      <c r="Y71" s="1028"/>
      <c r="Z71" s="1028"/>
      <c r="AA71" s="1028">
        <f t="shared" si="5"/>
        <v>55</v>
      </c>
      <c r="AB71" s="1028"/>
      <c r="AC71" s="1028"/>
      <c r="AD71" s="1028"/>
      <c r="AE71" s="1028"/>
      <c r="AF71" s="1028">
        <v>55</v>
      </c>
      <c r="AG71" s="1028"/>
      <c r="AH71" s="1028"/>
      <c r="AI71" s="1028"/>
      <c r="AJ71" s="1028"/>
      <c r="AK71" s="1028">
        <v>34</v>
      </c>
      <c r="AL71" s="1028"/>
      <c r="AM71" s="1028"/>
      <c r="AN71" s="1028"/>
      <c r="AO71" s="1028"/>
      <c r="AP71" s="1028" t="s">
        <v>511</v>
      </c>
      <c r="AQ71" s="1028"/>
      <c r="AR71" s="1028"/>
      <c r="AS71" s="1028"/>
      <c r="AT71" s="1028"/>
      <c r="AU71" s="1028" t="s">
        <v>511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148</v>
      </c>
      <c r="R72" s="1028"/>
      <c r="S72" s="1028"/>
      <c r="T72" s="1028"/>
      <c r="U72" s="1028"/>
      <c r="V72" s="1028">
        <v>143</v>
      </c>
      <c r="W72" s="1028"/>
      <c r="X72" s="1028"/>
      <c r="Y72" s="1028"/>
      <c r="Z72" s="1028"/>
      <c r="AA72" s="1028">
        <f t="shared" si="5"/>
        <v>5</v>
      </c>
      <c r="AB72" s="1028"/>
      <c r="AC72" s="1028"/>
      <c r="AD72" s="1028"/>
      <c r="AE72" s="1028"/>
      <c r="AF72" s="1028">
        <v>5</v>
      </c>
      <c r="AG72" s="1028"/>
      <c r="AH72" s="1028"/>
      <c r="AI72" s="1028"/>
      <c r="AJ72" s="1028"/>
      <c r="AK72" s="1028">
        <v>12</v>
      </c>
      <c r="AL72" s="1028"/>
      <c r="AM72" s="1028"/>
      <c r="AN72" s="1028"/>
      <c r="AO72" s="1028"/>
      <c r="AP72" s="1028" t="s">
        <v>511</v>
      </c>
      <c r="AQ72" s="1028"/>
      <c r="AR72" s="1028"/>
      <c r="AS72" s="1028"/>
      <c r="AT72" s="1028"/>
      <c r="AU72" s="1028" t="s">
        <v>511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5011</v>
      </c>
      <c r="R73" s="1028"/>
      <c r="S73" s="1028"/>
      <c r="T73" s="1028"/>
      <c r="U73" s="1028"/>
      <c r="V73" s="1028">
        <v>4888</v>
      </c>
      <c r="W73" s="1028"/>
      <c r="X73" s="1028"/>
      <c r="Y73" s="1028"/>
      <c r="Z73" s="1028"/>
      <c r="AA73" s="1028">
        <f t="shared" si="5"/>
        <v>123</v>
      </c>
      <c r="AB73" s="1028"/>
      <c r="AC73" s="1028"/>
      <c r="AD73" s="1028"/>
      <c r="AE73" s="1028"/>
      <c r="AF73" s="1028">
        <v>123</v>
      </c>
      <c r="AG73" s="1028"/>
      <c r="AH73" s="1028"/>
      <c r="AI73" s="1028"/>
      <c r="AJ73" s="1028"/>
      <c r="AK73" s="1028">
        <v>108</v>
      </c>
      <c r="AL73" s="1028"/>
      <c r="AM73" s="1028"/>
      <c r="AN73" s="1028"/>
      <c r="AO73" s="1028"/>
      <c r="AP73" s="1028">
        <v>2616</v>
      </c>
      <c r="AQ73" s="1028"/>
      <c r="AR73" s="1028"/>
      <c r="AS73" s="1028"/>
      <c r="AT73" s="1028"/>
      <c r="AU73" s="1028">
        <v>31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2433</v>
      </c>
      <c r="R74" s="1028"/>
      <c r="S74" s="1028"/>
      <c r="T74" s="1028"/>
      <c r="U74" s="1028"/>
      <c r="V74" s="1028">
        <v>2390</v>
      </c>
      <c r="W74" s="1028"/>
      <c r="X74" s="1028"/>
      <c r="Y74" s="1028"/>
      <c r="Z74" s="1028"/>
      <c r="AA74" s="1028">
        <f t="shared" si="5"/>
        <v>43</v>
      </c>
      <c r="AB74" s="1028"/>
      <c r="AC74" s="1028"/>
      <c r="AD74" s="1028"/>
      <c r="AE74" s="1028"/>
      <c r="AF74" s="1028">
        <v>43</v>
      </c>
      <c r="AG74" s="1028"/>
      <c r="AH74" s="1028"/>
      <c r="AI74" s="1028"/>
      <c r="AJ74" s="1028"/>
      <c r="AK74" s="1028">
        <v>233</v>
      </c>
      <c r="AL74" s="1028"/>
      <c r="AM74" s="1028"/>
      <c r="AN74" s="1028"/>
      <c r="AO74" s="1028"/>
      <c r="AP74" s="1028"/>
      <c r="AQ74" s="1028"/>
      <c r="AR74" s="1028"/>
      <c r="AS74" s="1028"/>
      <c r="AT74" s="1028"/>
      <c r="AU74" s="1028" t="s">
        <v>511</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9867</v>
      </c>
      <c r="R75" s="1036"/>
      <c r="S75" s="1036"/>
      <c r="T75" s="1036"/>
      <c r="U75" s="1037"/>
      <c r="V75" s="1038">
        <v>6844</v>
      </c>
      <c r="W75" s="1036"/>
      <c r="X75" s="1036"/>
      <c r="Y75" s="1036"/>
      <c r="Z75" s="1037"/>
      <c r="AA75" s="1038">
        <f t="shared" si="5"/>
        <v>3023</v>
      </c>
      <c r="AB75" s="1036"/>
      <c r="AC75" s="1036"/>
      <c r="AD75" s="1036"/>
      <c r="AE75" s="1037"/>
      <c r="AF75" s="1038">
        <v>3023</v>
      </c>
      <c r="AG75" s="1036"/>
      <c r="AH75" s="1036"/>
      <c r="AI75" s="1036"/>
      <c r="AJ75" s="1037"/>
      <c r="AK75" s="1028" t="s">
        <v>511</v>
      </c>
      <c r="AL75" s="1028"/>
      <c r="AM75" s="1028"/>
      <c r="AN75" s="1028"/>
      <c r="AO75" s="1028"/>
      <c r="AP75" s="1028" t="s">
        <v>511</v>
      </c>
      <c r="AQ75" s="1028"/>
      <c r="AR75" s="1028"/>
      <c r="AS75" s="1028"/>
      <c r="AT75" s="1028"/>
      <c r="AU75" s="1028" t="s">
        <v>511</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SUM(AF68:AJ75)</f>
        <v>13013</v>
      </c>
      <c r="AG88" s="1016"/>
      <c r="AH88" s="1016"/>
      <c r="AI88" s="1016"/>
      <c r="AJ88" s="1016"/>
      <c r="AK88" s="1020"/>
      <c r="AL88" s="1020"/>
      <c r="AM88" s="1020"/>
      <c r="AN88" s="1020"/>
      <c r="AO88" s="1020"/>
      <c r="AP88" s="1016">
        <f t="shared" ref="AP88" si="6">SUM(AP68:AT75)</f>
        <v>2616</v>
      </c>
      <c r="AQ88" s="1016"/>
      <c r="AR88" s="1016"/>
      <c r="AS88" s="1016"/>
      <c r="AT88" s="1016"/>
      <c r="AU88" s="1016">
        <f t="shared" ref="AU88" si="7">SUM(AU68:AY75)</f>
        <v>31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v>
      </c>
      <c r="CS102" s="1008"/>
      <c r="CT102" s="1008"/>
      <c r="CU102" s="1008"/>
      <c r="CV102" s="1009"/>
      <c r="CW102" s="1007">
        <v>16</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183235</v>
      </c>
      <c r="AB110" s="944"/>
      <c r="AC110" s="944"/>
      <c r="AD110" s="944"/>
      <c r="AE110" s="945"/>
      <c r="AF110" s="946">
        <v>177207</v>
      </c>
      <c r="AG110" s="944"/>
      <c r="AH110" s="944"/>
      <c r="AI110" s="944"/>
      <c r="AJ110" s="945"/>
      <c r="AK110" s="946">
        <v>191285</v>
      </c>
      <c r="AL110" s="944"/>
      <c r="AM110" s="944"/>
      <c r="AN110" s="944"/>
      <c r="AO110" s="945"/>
      <c r="AP110" s="947">
        <v>19</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2319240</v>
      </c>
      <c r="BR110" s="891"/>
      <c r="BS110" s="891"/>
      <c r="BT110" s="891"/>
      <c r="BU110" s="891"/>
      <c r="BV110" s="891">
        <v>2239208</v>
      </c>
      <c r="BW110" s="891"/>
      <c r="BX110" s="891"/>
      <c r="BY110" s="891"/>
      <c r="BZ110" s="891"/>
      <c r="CA110" s="891">
        <v>2355339</v>
      </c>
      <c r="CB110" s="891"/>
      <c r="CC110" s="891"/>
      <c r="CD110" s="891"/>
      <c r="CE110" s="891"/>
      <c r="CF110" s="915">
        <v>234.2</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437</v>
      </c>
      <c r="DM110" s="891"/>
      <c r="DN110" s="891"/>
      <c r="DO110" s="891"/>
      <c r="DP110" s="891"/>
      <c r="DQ110" s="891" t="s">
        <v>438</v>
      </c>
      <c r="DR110" s="891"/>
      <c r="DS110" s="891"/>
      <c r="DT110" s="891"/>
      <c r="DU110" s="891"/>
      <c r="DV110" s="892" t="s">
        <v>172</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438</v>
      </c>
      <c r="AG111" s="972"/>
      <c r="AH111" s="972"/>
      <c r="AI111" s="972"/>
      <c r="AJ111" s="973"/>
      <c r="AK111" s="974" t="s">
        <v>437</v>
      </c>
      <c r="AL111" s="972"/>
      <c r="AM111" s="972"/>
      <c r="AN111" s="972"/>
      <c r="AO111" s="973"/>
      <c r="AP111" s="975" t="s">
        <v>438</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61474</v>
      </c>
      <c r="BR111" s="863"/>
      <c r="BS111" s="863"/>
      <c r="BT111" s="863"/>
      <c r="BU111" s="863"/>
      <c r="BV111" s="863">
        <v>41742</v>
      </c>
      <c r="BW111" s="863"/>
      <c r="BX111" s="863"/>
      <c r="BY111" s="863"/>
      <c r="BZ111" s="863"/>
      <c r="CA111" s="863">
        <v>20871</v>
      </c>
      <c r="CB111" s="863"/>
      <c r="CC111" s="863"/>
      <c r="CD111" s="863"/>
      <c r="CE111" s="863"/>
      <c r="CF111" s="924">
        <v>2.1</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438</v>
      </c>
      <c r="DM111" s="863"/>
      <c r="DN111" s="863"/>
      <c r="DO111" s="863"/>
      <c r="DP111" s="863"/>
      <c r="DQ111" s="863" t="s">
        <v>438</v>
      </c>
      <c r="DR111" s="863"/>
      <c r="DS111" s="863"/>
      <c r="DT111" s="863"/>
      <c r="DU111" s="863"/>
      <c r="DV111" s="840" t="s">
        <v>438</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438</v>
      </c>
      <c r="AG112" s="826"/>
      <c r="AH112" s="826"/>
      <c r="AI112" s="826"/>
      <c r="AJ112" s="827"/>
      <c r="AK112" s="828" t="s">
        <v>438</v>
      </c>
      <c r="AL112" s="826"/>
      <c r="AM112" s="826"/>
      <c r="AN112" s="826"/>
      <c r="AO112" s="827"/>
      <c r="AP112" s="873" t="s">
        <v>438</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1447901</v>
      </c>
      <c r="BR112" s="863"/>
      <c r="BS112" s="863"/>
      <c r="BT112" s="863"/>
      <c r="BU112" s="863"/>
      <c r="BV112" s="863">
        <v>1354736</v>
      </c>
      <c r="BW112" s="863"/>
      <c r="BX112" s="863"/>
      <c r="BY112" s="863"/>
      <c r="BZ112" s="863"/>
      <c r="CA112" s="863">
        <v>1242302</v>
      </c>
      <c r="CB112" s="863"/>
      <c r="CC112" s="863"/>
      <c r="CD112" s="863"/>
      <c r="CE112" s="863"/>
      <c r="CF112" s="924">
        <v>123.5</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438</v>
      </c>
      <c r="DM112" s="863"/>
      <c r="DN112" s="863"/>
      <c r="DO112" s="863"/>
      <c r="DP112" s="863"/>
      <c r="DQ112" s="863" t="s">
        <v>438</v>
      </c>
      <c r="DR112" s="863"/>
      <c r="DS112" s="863"/>
      <c r="DT112" s="863"/>
      <c r="DU112" s="863"/>
      <c r="DV112" s="840" t="s">
        <v>438</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111150</v>
      </c>
      <c r="AB113" s="972"/>
      <c r="AC113" s="972"/>
      <c r="AD113" s="972"/>
      <c r="AE113" s="973"/>
      <c r="AF113" s="974">
        <v>106751</v>
      </c>
      <c r="AG113" s="972"/>
      <c r="AH113" s="972"/>
      <c r="AI113" s="972"/>
      <c r="AJ113" s="973"/>
      <c r="AK113" s="974">
        <v>122451</v>
      </c>
      <c r="AL113" s="972"/>
      <c r="AM113" s="972"/>
      <c r="AN113" s="972"/>
      <c r="AO113" s="973"/>
      <c r="AP113" s="975">
        <v>12.2</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5897</v>
      </c>
      <c r="BR113" s="863"/>
      <c r="BS113" s="863"/>
      <c r="BT113" s="863"/>
      <c r="BU113" s="863"/>
      <c r="BV113" s="863">
        <v>4805</v>
      </c>
      <c r="BW113" s="863"/>
      <c r="BX113" s="863"/>
      <c r="BY113" s="863"/>
      <c r="BZ113" s="863"/>
      <c r="CA113" s="863">
        <v>31293</v>
      </c>
      <c r="CB113" s="863"/>
      <c r="CC113" s="863"/>
      <c r="CD113" s="863"/>
      <c r="CE113" s="863"/>
      <c r="CF113" s="924">
        <v>3.1</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438</v>
      </c>
      <c r="DM113" s="826"/>
      <c r="DN113" s="826"/>
      <c r="DO113" s="826"/>
      <c r="DP113" s="827"/>
      <c r="DQ113" s="828" t="s">
        <v>438</v>
      </c>
      <c r="DR113" s="826"/>
      <c r="DS113" s="826"/>
      <c r="DT113" s="826"/>
      <c r="DU113" s="827"/>
      <c r="DV113" s="873" t="s">
        <v>438</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1139</v>
      </c>
      <c r="AB114" s="826"/>
      <c r="AC114" s="826"/>
      <c r="AD114" s="826"/>
      <c r="AE114" s="827"/>
      <c r="AF114" s="828">
        <v>1145</v>
      </c>
      <c r="AG114" s="826"/>
      <c r="AH114" s="826"/>
      <c r="AI114" s="826"/>
      <c r="AJ114" s="827"/>
      <c r="AK114" s="828">
        <v>1051</v>
      </c>
      <c r="AL114" s="826"/>
      <c r="AM114" s="826"/>
      <c r="AN114" s="826"/>
      <c r="AO114" s="827"/>
      <c r="AP114" s="873">
        <v>0.1</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123892</v>
      </c>
      <c r="BR114" s="863"/>
      <c r="BS114" s="863"/>
      <c r="BT114" s="863"/>
      <c r="BU114" s="863"/>
      <c r="BV114" s="863">
        <v>108285</v>
      </c>
      <c r="BW114" s="863"/>
      <c r="BX114" s="863"/>
      <c r="BY114" s="863"/>
      <c r="BZ114" s="863"/>
      <c r="CA114" s="863">
        <v>91376</v>
      </c>
      <c r="CB114" s="863"/>
      <c r="CC114" s="863"/>
      <c r="CD114" s="863"/>
      <c r="CE114" s="863"/>
      <c r="CF114" s="924">
        <v>9.1</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438</v>
      </c>
      <c r="DM114" s="826"/>
      <c r="DN114" s="826"/>
      <c r="DO114" s="826"/>
      <c r="DP114" s="827"/>
      <c r="DQ114" s="828" t="s">
        <v>438</v>
      </c>
      <c r="DR114" s="826"/>
      <c r="DS114" s="826"/>
      <c r="DT114" s="826"/>
      <c r="DU114" s="827"/>
      <c r="DV114" s="873" t="s">
        <v>438</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20491</v>
      </c>
      <c r="AB115" s="972"/>
      <c r="AC115" s="972"/>
      <c r="AD115" s="972"/>
      <c r="AE115" s="973"/>
      <c r="AF115" s="974">
        <v>20681</v>
      </c>
      <c r="AG115" s="972"/>
      <c r="AH115" s="972"/>
      <c r="AI115" s="972"/>
      <c r="AJ115" s="973"/>
      <c r="AK115" s="974">
        <v>20871</v>
      </c>
      <c r="AL115" s="972"/>
      <c r="AM115" s="972"/>
      <c r="AN115" s="972"/>
      <c r="AO115" s="973"/>
      <c r="AP115" s="975">
        <v>2.1</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438</v>
      </c>
      <c r="BW115" s="863"/>
      <c r="BX115" s="863"/>
      <c r="BY115" s="863"/>
      <c r="BZ115" s="863"/>
      <c r="CA115" s="863" t="s">
        <v>438</v>
      </c>
      <c r="CB115" s="863"/>
      <c r="CC115" s="863"/>
      <c r="CD115" s="863"/>
      <c r="CE115" s="863"/>
      <c r="CF115" s="924" t="s">
        <v>438</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438</v>
      </c>
      <c r="DM115" s="826"/>
      <c r="DN115" s="826"/>
      <c r="DO115" s="826"/>
      <c r="DP115" s="827"/>
      <c r="DQ115" s="828" t="s">
        <v>438</v>
      </c>
      <c r="DR115" s="826"/>
      <c r="DS115" s="826"/>
      <c r="DT115" s="826"/>
      <c r="DU115" s="827"/>
      <c r="DV115" s="873" t="s">
        <v>438</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438</v>
      </c>
      <c r="AB116" s="826"/>
      <c r="AC116" s="826"/>
      <c r="AD116" s="826"/>
      <c r="AE116" s="827"/>
      <c r="AF116" s="828" t="s">
        <v>438</v>
      </c>
      <c r="AG116" s="826"/>
      <c r="AH116" s="826"/>
      <c r="AI116" s="826"/>
      <c r="AJ116" s="827"/>
      <c r="AK116" s="828" t="s">
        <v>438</v>
      </c>
      <c r="AL116" s="826"/>
      <c r="AM116" s="826"/>
      <c r="AN116" s="826"/>
      <c r="AO116" s="827"/>
      <c r="AP116" s="873" t="s">
        <v>438</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438</v>
      </c>
      <c r="BR116" s="863"/>
      <c r="BS116" s="863"/>
      <c r="BT116" s="863"/>
      <c r="BU116" s="863"/>
      <c r="BV116" s="863" t="s">
        <v>437</v>
      </c>
      <c r="BW116" s="863"/>
      <c r="BX116" s="863"/>
      <c r="BY116" s="863"/>
      <c r="BZ116" s="863"/>
      <c r="CA116" s="863" t="s">
        <v>438</v>
      </c>
      <c r="CB116" s="863"/>
      <c r="CC116" s="863"/>
      <c r="CD116" s="863"/>
      <c r="CE116" s="863"/>
      <c r="CF116" s="924" t="s">
        <v>438</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438</v>
      </c>
      <c r="DM116" s="826"/>
      <c r="DN116" s="826"/>
      <c r="DO116" s="826"/>
      <c r="DP116" s="827"/>
      <c r="DQ116" s="828" t="s">
        <v>438</v>
      </c>
      <c r="DR116" s="826"/>
      <c r="DS116" s="826"/>
      <c r="DT116" s="826"/>
      <c r="DU116" s="827"/>
      <c r="DV116" s="873" t="s">
        <v>438</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316015</v>
      </c>
      <c r="AB117" s="958"/>
      <c r="AC117" s="958"/>
      <c r="AD117" s="958"/>
      <c r="AE117" s="959"/>
      <c r="AF117" s="960">
        <v>305784</v>
      </c>
      <c r="AG117" s="958"/>
      <c r="AH117" s="958"/>
      <c r="AI117" s="958"/>
      <c r="AJ117" s="959"/>
      <c r="AK117" s="960">
        <v>335658</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172</v>
      </c>
      <c r="BR117" s="863"/>
      <c r="BS117" s="863"/>
      <c r="BT117" s="863"/>
      <c r="BU117" s="863"/>
      <c r="BV117" s="863" t="s">
        <v>172</v>
      </c>
      <c r="BW117" s="863"/>
      <c r="BX117" s="863"/>
      <c r="BY117" s="863"/>
      <c r="BZ117" s="863"/>
      <c r="CA117" s="863" t="s">
        <v>394</v>
      </c>
      <c r="CB117" s="863"/>
      <c r="CC117" s="863"/>
      <c r="CD117" s="863"/>
      <c r="CE117" s="863"/>
      <c r="CF117" s="924" t="s">
        <v>172</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394</v>
      </c>
      <c r="DH117" s="826"/>
      <c r="DI117" s="826"/>
      <c r="DJ117" s="826"/>
      <c r="DK117" s="827"/>
      <c r="DL117" s="828" t="s">
        <v>172</v>
      </c>
      <c r="DM117" s="826"/>
      <c r="DN117" s="826"/>
      <c r="DO117" s="826"/>
      <c r="DP117" s="827"/>
      <c r="DQ117" s="828" t="s">
        <v>172</v>
      </c>
      <c r="DR117" s="826"/>
      <c r="DS117" s="826"/>
      <c r="DT117" s="826"/>
      <c r="DU117" s="827"/>
      <c r="DV117" s="873" t="s">
        <v>172</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394</v>
      </c>
      <c r="BR118" s="894"/>
      <c r="BS118" s="894"/>
      <c r="BT118" s="894"/>
      <c r="BU118" s="894"/>
      <c r="BV118" s="894" t="s">
        <v>172</v>
      </c>
      <c r="BW118" s="894"/>
      <c r="BX118" s="894"/>
      <c r="BY118" s="894"/>
      <c r="BZ118" s="894"/>
      <c r="CA118" s="894" t="s">
        <v>172</v>
      </c>
      <c r="CB118" s="894"/>
      <c r="CC118" s="894"/>
      <c r="CD118" s="894"/>
      <c r="CE118" s="894"/>
      <c r="CF118" s="924" t="s">
        <v>172</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v>61474</v>
      </c>
      <c r="DH118" s="826"/>
      <c r="DI118" s="826"/>
      <c r="DJ118" s="826"/>
      <c r="DK118" s="827"/>
      <c r="DL118" s="828">
        <v>41742</v>
      </c>
      <c r="DM118" s="826"/>
      <c r="DN118" s="826"/>
      <c r="DO118" s="826"/>
      <c r="DP118" s="827"/>
      <c r="DQ118" s="828">
        <v>20871</v>
      </c>
      <c r="DR118" s="826"/>
      <c r="DS118" s="826"/>
      <c r="DT118" s="826"/>
      <c r="DU118" s="827"/>
      <c r="DV118" s="873">
        <v>2.1</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172</v>
      </c>
      <c r="AB119" s="944"/>
      <c r="AC119" s="944"/>
      <c r="AD119" s="944"/>
      <c r="AE119" s="945"/>
      <c r="AF119" s="946" t="s">
        <v>172</v>
      </c>
      <c r="AG119" s="944"/>
      <c r="AH119" s="944"/>
      <c r="AI119" s="944"/>
      <c r="AJ119" s="945"/>
      <c r="AK119" s="946" t="s">
        <v>394</v>
      </c>
      <c r="AL119" s="944"/>
      <c r="AM119" s="944"/>
      <c r="AN119" s="944"/>
      <c r="AO119" s="945"/>
      <c r="AP119" s="947" t="s">
        <v>172</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463</v>
      </c>
      <c r="BP119" s="927"/>
      <c r="BQ119" s="931">
        <v>3958404</v>
      </c>
      <c r="BR119" s="894"/>
      <c r="BS119" s="894"/>
      <c r="BT119" s="894"/>
      <c r="BU119" s="894"/>
      <c r="BV119" s="894">
        <v>3748776</v>
      </c>
      <c r="BW119" s="894"/>
      <c r="BX119" s="894"/>
      <c r="BY119" s="894"/>
      <c r="BZ119" s="894"/>
      <c r="CA119" s="894">
        <v>3741181</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172</v>
      </c>
      <c r="DH119" s="809"/>
      <c r="DI119" s="809"/>
      <c r="DJ119" s="809"/>
      <c r="DK119" s="810"/>
      <c r="DL119" s="811" t="s">
        <v>394</v>
      </c>
      <c r="DM119" s="809"/>
      <c r="DN119" s="809"/>
      <c r="DO119" s="809"/>
      <c r="DP119" s="810"/>
      <c r="DQ119" s="811" t="s">
        <v>172</v>
      </c>
      <c r="DR119" s="809"/>
      <c r="DS119" s="809"/>
      <c r="DT119" s="809"/>
      <c r="DU119" s="810"/>
      <c r="DV119" s="897" t="s">
        <v>172</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394</v>
      </c>
      <c r="AB120" s="826"/>
      <c r="AC120" s="826"/>
      <c r="AD120" s="826"/>
      <c r="AE120" s="827"/>
      <c r="AF120" s="828" t="s">
        <v>394</v>
      </c>
      <c r="AG120" s="826"/>
      <c r="AH120" s="826"/>
      <c r="AI120" s="826"/>
      <c r="AJ120" s="827"/>
      <c r="AK120" s="828" t="s">
        <v>394</v>
      </c>
      <c r="AL120" s="826"/>
      <c r="AM120" s="826"/>
      <c r="AN120" s="826"/>
      <c r="AO120" s="827"/>
      <c r="AP120" s="873" t="s">
        <v>172</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1581204</v>
      </c>
      <c r="BR120" s="891"/>
      <c r="BS120" s="891"/>
      <c r="BT120" s="891"/>
      <c r="BU120" s="891"/>
      <c r="BV120" s="891">
        <v>1454045</v>
      </c>
      <c r="BW120" s="891"/>
      <c r="BX120" s="891"/>
      <c r="BY120" s="891"/>
      <c r="BZ120" s="891"/>
      <c r="CA120" s="891">
        <v>1106691</v>
      </c>
      <c r="CB120" s="891"/>
      <c r="CC120" s="891"/>
      <c r="CD120" s="891"/>
      <c r="CE120" s="891"/>
      <c r="CF120" s="915">
        <v>110</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v>1109929</v>
      </c>
      <c r="DH120" s="891"/>
      <c r="DI120" s="891"/>
      <c r="DJ120" s="891"/>
      <c r="DK120" s="891"/>
      <c r="DL120" s="891">
        <v>1047562</v>
      </c>
      <c r="DM120" s="891"/>
      <c r="DN120" s="891"/>
      <c r="DO120" s="891"/>
      <c r="DP120" s="891"/>
      <c r="DQ120" s="891">
        <v>968159</v>
      </c>
      <c r="DR120" s="891"/>
      <c r="DS120" s="891"/>
      <c r="DT120" s="891"/>
      <c r="DU120" s="891"/>
      <c r="DV120" s="892">
        <v>96.3</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172</v>
      </c>
      <c r="AB121" s="826"/>
      <c r="AC121" s="826"/>
      <c r="AD121" s="826"/>
      <c r="AE121" s="827"/>
      <c r="AF121" s="828" t="s">
        <v>394</v>
      </c>
      <c r="AG121" s="826"/>
      <c r="AH121" s="826"/>
      <c r="AI121" s="826"/>
      <c r="AJ121" s="827"/>
      <c r="AK121" s="828" t="s">
        <v>172</v>
      </c>
      <c r="AL121" s="826"/>
      <c r="AM121" s="826"/>
      <c r="AN121" s="826"/>
      <c r="AO121" s="827"/>
      <c r="AP121" s="873" t="s">
        <v>172</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40545</v>
      </c>
      <c r="BR121" s="863"/>
      <c r="BS121" s="863"/>
      <c r="BT121" s="863"/>
      <c r="BU121" s="863"/>
      <c r="BV121" s="863">
        <v>30262</v>
      </c>
      <c r="BW121" s="863"/>
      <c r="BX121" s="863"/>
      <c r="BY121" s="863"/>
      <c r="BZ121" s="863"/>
      <c r="CA121" s="863">
        <v>32426</v>
      </c>
      <c r="CB121" s="863"/>
      <c r="CC121" s="863"/>
      <c r="CD121" s="863"/>
      <c r="CE121" s="863"/>
      <c r="CF121" s="924">
        <v>3.2</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v>337972</v>
      </c>
      <c r="DH121" s="863"/>
      <c r="DI121" s="863"/>
      <c r="DJ121" s="863"/>
      <c r="DK121" s="863"/>
      <c r="DL121" s="863">
        <v>307174</v>
      </c>
      <c r="DM121" s="863"/>
      <c r="DN121" s="863"/>
      <c r="DO121" s="863"/>
      <c r="DP121" s="863"/>
      <c r="DQ121" s="863">
        <v>274143</v>
      </c>
      <c r="DR121" s="863"/>
      <c r="DS121" s="863"/>
      <c r="DT121" s="863"/>
      <c r="DU121" s="863"/>
      <c r="DV121" s="840">
        <v>27.3</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394</v>
      </c>
      <c r="AB122" s="826"/>
      <c r="AC122" s="826"/>
      <c r="AD122" s="826"/>
      <c r="AE122" s="827"/>
      <c r="AF122" s="828" t="s">
        <v>172</v>
      </c>
      <c r="AG122" s="826"/>
      <c r="AH122" s="826"/>
      <c r="AI122" s="826"/>
      <c r="AJ122" s="827"/>
      <c r="AK122" s="828" t="s">
        <v>394</v>
      </c>
      <c r="AL122" s="826"/>
      <c r="AM122" s="826"/>
      <c r="AN122" s="826"/>
      <c r="AO122" s="827"/>
      <c r="AP122" s="873" t="s">
        <v>172</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2377972</v>
      </c>
      <c r="BR122" s="894"/>
      <c r="BS122" s="894"/>
      <c r="BT122" s="894"/>
      <c r="BU122" s="894"/>
      <c r="BV122" s="894">
        <v>2231682</v>
      </c>
      <c r="BW122" s="894"/>
      <c r="BX122" s="894"/>
      <c r="BY122" s="894"/>
      <c r="BZ122" s="894"/>
      <c r="CA122" s="894">
        <v>2147934</v>
      </c>
      <c r="CB122" s="894"/>
      <c r="CC122" s="894"/>
      <c r="CD122" s="894"/>
      <c r="CE122" s="894"/>
      <c r="CF122" s="895">
        <v>213.6</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172</v>
      </c>
      <c r="DH122" s="863"/>
      <c r="DI122" s="863"/>
      <c r="DJ122" s="863"/>
      <c r="DK122" s="863"/>
      <c r="DL122" s="863" t="s">
        <v>172</v>
      </c>
      <c r="DM122" s="863"/>
      <c r="DN122" s="863"/>
      <c r="DO122" s="863"/>
      <c r="DP122" s="863"/>
      <c r="DQ122" s="863" t="s">
        <v>394</v>
      </c>
      <c r="DR122" s="863"/>
      <c r="DS122" s="863"/>
      <c r="DT122" s="863"/>
      <c r="DU122" s="863"/>
      <c r="DV122" s="840" t="s">
        <v>172</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172</v>
      </c>
      <c r="AB123" s="826"/>
      <c r="AC123" s="826"/>
      <c r="AD123" s="826"/>
      <c r="AE123" s="827"/>
      <c r="AF123" s="828" t="s">
        <v>172</v>
      </c>
      <c r="AG123" s="826"/>
      <c r="AH123" s="826"/>
      <c r="AI123" s="826"/>
      <c r="AJ123" s="827"/>
      <c r="AK123" s="828" t="s">
        <v>172</v>
      </c>
      <c r="AL123" s="826"/>
      <c r="AM123" s="826"/>
      <c r="AN123" s="826"/>
      <c r="AO123" s="827"/>
      <c r="AP123" s="873" t="s">
        <v>394</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473</v>
      </c>
      <c r="BP123" s="927"/>
      <c r="BQ123" s="881">
        <v>3999721</v>
      </c>
      <c r="BR123" s="882"/>
      <c r="BS123" s="882"/>
      <c r="BT123" s="882"/>
      <c r="BU123" s="882"/>
      <c r="BV123" s="882">
        <v>3715989</v>
      </c>
      <c r="BW123" s="882"/>
      <c r="BX123" s="882"/>
      <c r="BY123" s="882"/>
      <c r="BZ123" s="882"/>
      <c r="CA123" s="882">
        <v>3287051</v>
      </c>
      <c r="CB123" s="882"/>
      <c r="CC123" s="882"/>
      <c r="CD123" s="882"/>
      <c r="CE123" s="882"/>
      <c r="CF123" s="792"/>
      <c r="CG123" s="793"/>
      <c r="CH123" s="793"/>
      <c r="CI123" s="793"/>
      <c r="CJ123" s="883"/>
      <c r="CK123" s="918"/>
      <c r="CL123" s="904"/>
      <c r="CM123" s="904"/>
      <c r="CN123" s="904"/>
      <c r="CO123" s="905"/>
      <c r="CP123" s="884" t="s">
        <v>474</v>
      </c>
      <c r="CQ123" s="885"/>
      <c r="CR123" s="885"/>
      <c r="CS123" s="885"/>
      <c r="CT123" s="885"/>
      <c r="CU123" s="885"/>
      <c r="CV123" s="885"/>
      <c r="CW123" s="885"/>
      <c r="CX123" s="885"/>
      <c r="CY123" s="885"/>
      <c r="CZ123" s="885"/>
      <c r="DA123" s="885"/>
      <c r="DB123" s="885"/>
      <c r="DC123" s="885"/>
      <c r="DD123" s="885"/>
      <c r="DE123" s="885"/>
      <c r="DF123" s="886"/>
      <c r="DG123" s="825" t="s">
        <v>394</v>
      </c>
      <c r="DH123" s="826"/>
      <c r="DI123" s="826"/>
      <c r="DJ123" s="826"/>
      <c r="DK123" s="827"/>
      <c r="DL123" s="828" t="s">
        <v>172</v>
      </c>
      <c r="DM123" s="826"/>
      <c r="DN123" s="826"/>
      <c r="DO123" s="826"/>
      <c r="DP123" s="827"/>
      <c r="DQ123" s="828" t="s">
        <v>172</v>
      </c>
      <c r="DR123" s="826"/>
      <c r="DS123" s="826"/>
      <c r="DT123" s="826"/>
      <c r="DU123" s="827"/>
      <c r="DV123" s="873" t="s">
        <v>172</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394</v>
      </c>
      <c r="AB124" s="826"/>
      <c r="AC124" s="826"/>
      <c r="AD124" s="826"/>
      <c r="AE124" s="827"/>
      <c r="AF124" s="828" t="s">
        <v>394</v>
      </c>
      <c r="AG124" s="826"/>
      <c r="AH124" s="826"/>
      <c r="AI124" s="826"/>
      <c r="AJ124" s="827"/>
      <c r="AK124" s="828" t="s">
        <v>172</v>
      </c>
      <c r="AL124" s="826"/>
      <c r="AM124" s="826"/>
      <c r="AN124" s="826"/>
      <c r="AO124" s="827"/>
      <c r="AP124" s="873" t="s">
        <v>172</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172</v>
      </c>
      <c r="BR124" s="880"/>
      <c r="BS124" s="880"/>
      <c r="BT124" s="880"/>
      <c r="BU124" s="880"/>
      <c r="BV124" s="880">
        <v>3.4</v>
      </c>
      <c r="BW124" s="880"/>
      <c r="BX124" s="880"/>
      <c r="BY124" s="880"/>
      <c r="BZ124" s="880"/>
      <c r="CA124" s="880">
        <v>45.1</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394</v>
      </c>
      <c r="DH124" s="809"/>
      <c r="DI124" s="809"/>
      <c r="DJ124" s="809"/>
      <c r="DK124" s="810"/>
      <c r="DL124" s="811" t="s">
        <v>394</v>
      </c>
      <c r="DM124" s="809"/>
      <c r="DN124" s="809"/>
      <c r="DO124" s="809"/>
      <c r="DP124" s="810"/>
      <c r="DQ124" s="811" t="s">
        <v>172</v>
      </c>
      <c r="DR124" s="809"/>
      <c r="DS124" s="809"/>
      <c r="DT124" s="809"/>
      <c r="DU124" s="810"/>
      <c r="DV124" s="897" t="s">
        <v>394</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172</v>
      </c>
      <c r="AB125" s="826"/>
      <c r="AC125" s="826"/>
      <c r="AD125" s="826"/>
      <c r="AE125" s="827"/>
      <c r="AF125" s="828" t="s">
        <v>172</v>
      </c>
      <c r="AG125" s="826"/>
      <c r="AH125" s="826"/>
      <c r="AI125" s="826"/>
      <c r="AJ125" s="827"/>
      <c r="AK125" s="828" t="s">
        <v>172</v>
      </c>
      <c r="AL125" s="826"/>
      <c r="AM125" s="826"/>
      <c r="AN125" s="826"/>
      <c r="AO125" s="827"/>
      <c r="AP125" s="873" t="s">
        <v>394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172</v>
      </c>
      <c r="DH125" s="891"/>
      <c r="DI125" s="891"/>
      <c r="DJ125" s="891"/>
      <c r="DK125" s="891"/>
      <c r="DL125" s="891" t="s">
        <v>172</v>
      </c>
      <c r="DM125" s="891"/>
      <c r="DN125" s="891"/>
      <c r="DO125" s="891"/>
      <c r="DP125" s="891"/>
      <c r="DQ125" s="891" t="s">
        <v>172</v>
      </c>
      <c r="DR125" s="891"/>
      <c r="DS125" s="891"/>
      <c r="DT125" s="891"/>
      <c r="DU125" s="891"/>
      <c r="DV125" s="892" t="s">
        <v>394</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20491</v>
      </c>
      <c r="AB126" s="826"/>
      <c r="AC126" s="826"/>
      <c r="AD126" s="826"/>
      <c r="AE126" s="827"/>
      <c r="AF126" s="828">
        <v>20681</v>
      </c>
      <c r="AG126" s="826"/>
      <c r="AH126" s="826"/>
      <c r="AI126" s="826"/>
      <c r="AJ126" s="827"/>
      <c r="AK126" s="828">
        <v>20871</v>
      </c>
      <c r="AL126" s="826"/>
      <c r="AM126" s="826"/>
      <c r="AN126" s="826"/>
      <c r="AO126" s="827"/>
      <c r="AP126" s="873">
        <v>2.1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394</v>
      </c>
      <c r="DH126" s="863"/>
      <c r="DI126" s="863"/>
      <c r="DJ126" s="863"/>
      <c r="DK126" s="863"/>
      <c r="DL126" s="863" t="s">
        <v>172</v>
      </c>
      <c r="DM126" s="863"/>
      <c r="DN126" s="863"/>
      <c r="DO126" s="863"/>
      <c r="DP126" s="863"/>
      <c r="DQ126" s="863" t="s">
        <v>172</v>
      </c>
      <c r="DR126" s="863"/>
      <c r="DS126" s="863"/>
      <c r="DT126" s="863"/>
      <c r="DU126" s="863"/>
      <c r="DV126" s="840" t="s">
        <v>172</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172</v>
      </c>
      <c r="AB127" s="826"/>
      <c r="AC127" s="826"/>
      <c r="AD127" s="826"/>
      <c r="AE127" s="827"/>
      <c r="AF127" s="828" t="s">
        <v>172</v>
      </c>
      <c r="AG127" s="826"/>
      <c r="AH127" s="826"/>
      <c r="AI127" s="826"/>
      <c r="AJ127" s="827"/>
      <c r="AK127" s="828" t="s">
        <v>394</v>
      </c>
      <c r="AL127" s="826"/>
      <c r="AM127" s="826"/>
      <c r="AN127" s="826"/>
      <c r="AO127" s="827"/>
      <c r="AP127" s="873" t="s">
        <v>172</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394</v>
      </c>
      <c r="DH127" s="863"/>
      <c r="DI127" s="863"/>
      <c r="DJ127" s="863"/>
      <c r="DK127" s="863"/>
      <c r="DL127" s="863" t="s">
        <v>394</v>
      </c>
      <c r="DM127" s="863"/>
      <c r="DN127" s="863"/>
      <c r="DO127" s="863"/>
      <c r="DP127" s="863"/>
      <c r="DQ127" s="863" t="s">
        <v>172</v>
      </c>
      <c r="DR127" s="863"/>
      <c r="DS127" s="863"/>
      <c r="DT127" s="863"/>
      <c r="DU127" s="863"/>
      <c r="DV127" s="840" t="s">
        <v>394</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5618</v>
      </c>
      <c r="AB128" s="847"/>
      <c r="AC128" s="847"/>
      <c r="AD128" s="847"/>
      <c r="AE128" s="848"/>
      <c r="AF128" s="849">
        <v>4943</v>
      </c>
      <c r="AG128" s="847"/>
      <c r="AH128" s="847"/>
      <c r="AI128" s="847"/>
      <c r="AJ128" s="848"/>
      <c r="AK128" s="849">
        <v>6080</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394</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172</v>
      </c>
      <c r="DH128" s="837"/>
      <c r="DI128" s="837"/>
      <c r="DJ128" s="837"/>
      <c r="DK128" s="837"/>
      <c r="DL128" s="837" t="s">
        <v>172</v>
      </c>
      <c r="DM128" s="837"/>
      <c r="DN128" s="837"/>
      <c r="DO128" s="837"/>
      <c r="DP128" s="837"/>
      <c r="DQ128" s="837" t="s">
        <v>172</v>
      </c>
      <c r="DR128" s="837"/>
      <c r="DS128" s="837"/>
      <c r="DT128" s="837"/>
      <c r="DU128" s="837"/>
      <c r="DV128" s="838" t="s">
        <v>172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1143090</v>
      </c>
      <c r="AB129" s="826"/>
      <c r="AC129" s="826"/>
      <c r="AD129" s="826"/>
      <c r="AE129" s="827"/>
      <c r="AF129" s="828">
        <v>1148128</v>
      </c>
      <c r="AG129" s="826"/>
      <c r="AH129" s="826"/>
      <c r="AI129" s="826"/>
      <c r="AJ129" s="827"/>
      <c r="AK129" s="828">
        <v>1220681</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394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197464</v>
      </c>
      <c r="AB130" s="826"/>
      <c r="AC130" s="826"/>
      <c r="AD130" s="826"/>
      <c r="AE130" s="827"/>
      <c r="AF130" s="828">
        <v>188071</v>
      </c>
      <c r="AG130" s="826"/>
      <c r="AH130" s="826"/>
      <c r="AI130" s="826"/>
      <c r="AJ130" s="827"/>
      <c r="AK130" s="828">
        <v>214894</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11.6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945626</v>
      </c>
      <c r="AB131" s="809"/>
      <c r="AC131" s="809"/>
      <c r="AD131" s="809"/>
      <c r="AE131" s="810"/>
      <c r="AF131" s="811">
        <v>960057</v>
      </c>
      <c r="AG131" s="809"/>
      <c r="AH131" s="809"/>
      <c r="AI131" s="809"/>
      <c r="AJ131" s="810"/>
      <c r="AK131" s="811">
        <v>1005787</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45.1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11.94267078</v>
      </c>
      <c r="AB132" s="789"/>
      <c r="AC132" s="789"/>
      <c r="AD132" s="789"/>
      <c r="AE132" s="790"/>
      <c r="AF132" s="791">
        <v>11.74617757</v>
      </c>
      <c r="AG132" s="789"/>
      <c r="AH132" s="789"/>
      <c r="AI132" s="789"/>
      <c r="AJ132" s="790"/>
      <c r="AK132" s="791">
        <v>11.40241423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12.1</v>
      </c>
      <c r="AB133" s="768"/>
      <c r="AC133" s="768"/>
      <c r="AD133" s="768"/>
      <c r="AE133" s="769"/>
      <c r="AF133" s="767">
        <v>11.9</v>
      </c>
      <c r="AG133" s="768"/>
      <c r="AH133" s="768"/>
      <c r="AI133" s="768"/>
      <c r="AJ133" s="769"/>
      <c r="AK133" s="767">
        <v>11.6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SKw4gDRCiX92ShSApgv7iVSsnt+aEMte4tNb7QcKQ/7HexFp8uU2sMm6EaD1q3t1FKmcviMBr6ODhFMSMTr6Q==" saltValue="WnWSvsnIYc4nUghFNUUL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4" zoomScale="70" zoomScaleNormal="85" zoomScaleSheetLayoutView="70" workbookViewId="0">
      <selection activeCell="E40" sqref="E40:S4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vDszuTz8IB3hKFJYCMNXSScd+rPHXRA+RFaHZJ4fR+xv+uOc1m33rTs6oKU59rICdNSdqTCFJKJzuQXYWPXRQ==" saltValue="28yxtO5ovR8laNtzkIqa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70" zoomScaleNormal="70" zoomScaleSheetLayoutView="55" workbookViewId="0">
      <selection activeCell="E40" sqref="E40:S4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rLitMgZwLaexDhWlmDzNXFfjZTIYW3n3R43xX7uktsEPTaGnLUfkWGPRw5ANLFeAUNcUcjlp8QMPhhn2lzCkg==" saltValue="510LpRB17/Tw6eOo//m8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election activeCell="E40" sqref="E40:S4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341918</v>
      </c>
      <c r="AP9" s="314">
        <v>257662</v>
      </c>
      <c r="AQ9" s="315">
        <v>224098</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51750</v>
      </c>
      <c r="AP10" s="317">
        <v>38998</v>
      </c>
      <c r="AQ10" s="318">
        <v>32087</v>
      </c>
      <c r="AR10" s="319">
        <v>21.5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t="s">
        <v>511</v>
      </c>
      <c r="AP11" s="317" t="s">
        <v>511</v>
      </c>
      <c r="AQ11" s="318">
        <v>3587</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33154</v>
      </c>
      <c r="AP13" s="317">
        <v>24984</v>
      </c>
      <c r="AQ13" s="318">
        <v>11579</v>
      </c>
      <c r="AR13" s="319">
        <v>115.8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16238</v>
      </c>
      <c r="AP14" s="317">
        <v>12237</v>
      </c>
      <c r="AQ14" s="318">
        <v>4496</v>
      </c>
      <c r="AR14" s="319">
        <v>172.2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-30964</v>
      </c>
      <c r="AP15" s="317">
        <v>-23334</v>
      </c>
      <c r="AQ15" s="318">
        <v>-17592</v>
      </c>
      <c r="AR15" s="319">
        <v>32.6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412096</v>
      </c>
      <c r="AP16" s="317">
        <v>310547</v>
      </c>
      <c r="AQ16" s="318">
        <v>258255</v>
      </c>
      <c r="AR16" s="319">
        <v>20.2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28.64</v>
      </c>
      <c r="AP21" s="331">
        <v>22.75</v>
      </c>
      <c r="AQ21" s="332">
        <v>5.89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92.1</v>
      </c>
      <c r="AP22" s="336">
        <v>95.6</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191285</v>
      </c>
      <c r="AP32" s="345">
        <v>144148</v>
      </c>
      <c r="AQ32" s="346">
        <v>146295</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511</v>
      </c>
      <c r="AP34" s="345" t="s">
        <v>511</v>
      </c>
      <c r="AQ34" s="346">
        <v>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122451</v>
      </c>
      <c r="AP35" s="345">
        <v>92277</v>
      </c>
      <c r="AQ35" s="346">
        <v>31593</v>
      </c>
      <c r="AR35" s="347">
        <v>192.1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1051</v>
      </c>
      <c r="AP36" s="345">
        <v>792</v>
      </c>
      <c r="AQ36" s="346">
        <v>3914</v>
      </c>
      <c r="AR36" s="347">
        <v>-79.8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v>20871</v>
      </c>
      <c r="AP37" s="345">
        <v>15728</v>
      </c>
      <c r="AQ37" s="346">
        <v>1348</v>
      </c>
      <c r="AR37" s="347">
        <v>1066.8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511</v>
      </c>
      <c r="AP38" s="348" t="s">
        <v>511</v>
      </c>
      <c r="AQ38" s="349">
        <v>27</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-6080</v>
      </c>
      <c r="AP39" s="345">
        <v>-4582</v>
      </c>
      <c r="AQ39" s="346">
        <v>-7201</v>
      </c>
      <c r="AR39" s="347">
        <v>-36.4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-214894</v>
      </c>
      <c r="AP40" s="345">
        <v>-161940</v>
      </c>
      <c r="AQ40" s="346">
        <v>-128709</v>
      </c>
      <c r="AR40" s="347">
        <v>25.8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114684</v>
      </c>
      <c r="AP41" s="345">
        <v>86424</v>
      </c>
      <c r="AQ41" s="346">
        <v>47272</v>
      </c>
      <c r="AR41" s="347">
        <v>82.8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730796</v>
      </c>
      <c r="AN51" s="367">
        <v>530331</v>
      </c>
      <c r="AO51" s="368">
        <v>57.2</v>
      </c>
      <c r="AP51" s="369">
        <v>291945</v>
      </c>
      <c r="AQ51" s="370">
        <v>4.0999999999999996</v>
      </c>
      <c r="AR51" s="371">
        <v>53.1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619690</v>
      </c>
      <c r="AN52" s="375">
        <v>449702</v>
      </c>
      <c r="AO52" s="376">
        <v>43.1</v>
      </c>
      <c r="AP52" s="377">
        <v>127651</v>
      </c>
      <c r="AQ52" s="378">
        <v>0.3</v>
      </c>
      <c r="AR52" s="379">
        <v>42.8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632321</v>
      </c>
      <c r="AN53" s="367">
        <v>466313</v>
      </c>
      <c r="AO53" s="368">
        <v>-12.1</v>
      </c>
      <c r="AP53" s="369">
        <v>291173</v>
      </c>
      <c r="AQ53" s="370">
        <v>-0.3</v>
      </c>
      <c r="AR53" s="371">
        <v>-11.8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577245</v>
      </c>
      <c r="AN54" s="375">
        <v>425697</v>
      </c>
      <c r="AO54" s="376">
        <v>-5.3</v>
      </c>
      <c r="AP54" s="377">
        <v>119071</v>
      </c>
      <c r="AQ54" s="378">
        <v>-6.7</v>
      </c>
      <c r="AR54" s="379">
        <v>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843754</v>
      </c>
      <c r="AN55" s="367">
        <v>616329</v>
      </c>
      <c r="AO55" s="368">
        <v>32.200000000000003</v>
      </c>
      <c r="AP55" s="369">
        <v>271581</v>
      </c>
      <c r="AQ55" s="370">
        <v>-6.7</v>
      </c>
      <c r="AR55" s="371">
        <v>38.9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216341</v>
      </c>
      <c r="AN56" s="375">
        <v>158028</v>
      </c>
      <c r="AO56" s="376">
        <v>-62.9</v>
      </c>
      <c r="AP56" s="377">
        <v>117844</v>
      </c>
      <c r="AQ56" s="378">
        <v>-1</v>
      </c>
      <c r="AR56" s="379">
        <v>-61.9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238434</v>
      </c>
      <c r="AN57" s="367">
        <v>175448</v>
      </c>
      <c r="AO57" s="368">
        <v>-71.5</v>
      </c>
      <c r="AP57" s="369">
        <v>268375</v>
      </c>
      <c r="AQ57" s="370">
        <v>-1.2</v>
      </c>
      <c r="AR57" s="371">
        <v>-70.3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122720</v>
      </c>
      <c r="AN58" s="375">
        <v>90302</v>
      </c>
      <c r="AO58" s="376">
        <v>-42.9</v>
      </c>
      <c r="AP58" s="377">
        <v>119602</v>
      </c>
      <c r="AQ58" s="378">
        <v>1.5</v>
      </c>
      <c r="AR58" s="379">
        <v>-44.4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557516</v>
      </c>
      <c r="AN59" s="367">
        <v>420133</v>
      </c>
      <c r="AO59" s="368">
        <v>139.5</v>
      </c>
      <c r="AP59" s="369">
        <v>301035</v>
      </c>
      <c r="AQ59" s="370">
        <v>12.2</v>
      </c>
      <c r="AR59" s="371">
        <v>127.3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359909</v>
      </c>
      <c r="AN60" s="375">
        <v>271220</v>
      </c>
      <c r="AO60" s="376">
        <v>200.3</v>
      </c>
      <c r="AP60" s="377">
        <v>154376</v>
      </c>
      <c r="AQ60" s="378">
        <v>29.1</v>
      </c>
      <c r="AR60" s="379">
        <v>171.2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600564</v>
      </c>
      <c r="AN61" s="382">
        <v>441711</v>
      </c>
      <c r="AO61" s="383">
        <v>29.1</v>
      </c>
      <c r="AP61" s="384">
        <v>284822</v>
      </c>
      <c r="AQ61" s="385">
        <v>1.6</v>
      </c>
      <c r="AR61" s="371">
        <v>27.5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379181</v>
      </c>
      <c r="AN62" s="375">
        <v>278990</v>
      </c>
      <c r="AO62" s="376">
        <v>26.5</v>
      </c>
      <c r="AP62" s="377">
        <v>127709</v>
      </c>
      <c r="AQ62" s="378">
        <v>4.5999999999999996</v>
      </c>
      <c r="AR62" s="379">
        <v>21.9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V0ydw8p2Ei152EPVXqWe5NPy0au59RzmUPPrCIICVBmG1jsVMAilyTSebsVCeO/v7iTrULE1oudIo8M8kApsw==" saltValue="0tMSpfuOX74OBVEJEmPA3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70" zoomScaleNormal="70" zoomScaleSheetLayoutView="55" workbookViewId="0">
      <selection activeCell="E40" sqref="E40:S4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6kXduacOeXJTmEYsKjNLb+oQRV/LD8O2GI/3efMP/TdWIUOxktimaC7dbDUU7PDyq2BG8MEAm+mDw4rl1pFsAw==" saltValue="TMUD0NBqGDRO/L/gLuR2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71" zoomScale="85" zoomScaleNormal="85" zoomScaleSheetLayoutView="55" workbookViewId="0">
      <selection activeCell="E40" sqref="E40:S4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xEewxeSL1u4Y86hGo2S8XMMueadsY+ZXnwvdQKxN48NW6tBpg1jbFXfq38tGkJVedofIuROLqXrwrEa9imca+A==" saltValue="TsKynZGhn32F9r9PLTfE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70" zoomScaleNormal="70" zoomScaleSheetLayoutView="100" workbookViewId="0">
      <selection activeCell="E40" sqref="E40:S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135.85</v>
      </c>
      <c r="G47" s="12">
        <v>120.44</v>
      </c>
      <c r="H47" s="12">
        <v>108.98</v>
      </c>
      <c r="I47" s="12">
        <v>96.08</v>
      </c>
      <c r="J47" s="13">
        <v>77.930000000000007</v>
      </c>
    </row>
    <row r="48" spans="2:10" ht="57.75" customHeight="1" x14ac:dyDescent="0.15">
      <c r="B48" s="14"/>
      <c r="C48" s="1202" t="s">
        <v>4</v>
      </c>
      <c r="D48" s="1202"/>
      <c r="E48" s="1203"/>
      <c r="F48" s="15">
        <v>5.56</v>
      </c>
      <c r="G48" s="16">
        <v>6.56</v>
      </c>
      <c r="H48" s="16">
        <v>6.78</v>
      </c>
      <c r="I48" s="16">
        <v>6.65</v>
      </c>
      <c r="J48" s="17">
        <v>9.0399999999999991</v>
      </c>
    </row>
    <row r="49" spans="2:10" ht="57.75" customHeight="1" thickBot="1" x14ac:dyDescent="0.2">
      <c r="B49" s="18"/>
      <c r="C49" s="1204" t="s">
        <v>5</v>
      </c>
      <c r="D49" s="1204"/>
      <c r="E49" s="1205"/>
      <c r="F49" s="19" t="s">
        <v>558</v>
      </c>
      <c r="G49" s="20" t="s">
        <v>559</v>
      </c>
      <c r="H49" s="20" t="s">
        <v>560</v>
      </c>
      <c r="I49" s="20" t="s">
        <v>561</v>
      </c>
      <c r="J49" s="21" t="s">
        <v>562</v>
      </c>
    </row>
    <row r="50" spans="2:10" ht="13.5" customHeight="1" x14ac:dyDescent="0.15"/>
  </sheetData>
  <sheetProtection algorithmName="SHA-512" hashValue="9k2omwCYSKIIORqYKvJ1hLtdyBwGAXhmiaBme3AlUnp+p5tRa7Gl1Y7ecz+JsPJzIFeKfQviZRA4OClL4YO58A==" saltValue="+O4l4U7K4zTYkIsxr6WQ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2022-09-14T07:05:08Z</cp:lastPrinted>
  <dcterms:created xsi:type="dcterms:W3CDTF">2022-02-02T03:27:06Z</dcterms:created>
  <dcterms:modified xsi:type="dcterms:W3CDTF">2022-09-14T07:06:47Z</dcterms:modified>
  <cp:category/>
</cp:coreProperties>
</file>