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C:\Users\zaisei\Desktop\"/>
    </mc:Choice>
  </mc:AlternateContent>
  <xr:revisionPtr revIDLastSave="0" documentId="13_ncr:1_{83786B52-9DAE-48BC-8D48-47988CC2B145}" xr6:coauthVersionLast="36" xr6:coauthVersionMax="36" xr10:uidLastSave="{00000000-0000-0000-0000-000000000000}"/>
  <bookViews>
    <workbookView xWindow="0" yWindow="0" windowWidth="15360" windowHeight="7635" tabRatio="796" activeTab="1"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9" l="1"/>
  <c r="AU88" i="9"/>
  <c r="AP88" i="9"/>
  <c r="AF88" i="9"/>
  <c r="AU63" i="9"/>
  <c r="AP63" i="9"/>
  <c r="AP23" i="9"/>
  <c r="AA23" i="9"/>
  <c r="V23" i="9"/>
  <c r="Q23" i="9"/>
  <c r="DG43" i="7"/>
  <c r="CQ43" i="7"/>
  <c r="CO43" i="7" s="1"/>
  <c r="BY43" i="7"/>
  <c r="BW43" i="7" s="1"/>
  <c r="BE43" i="7"/>
  <c r="AM43" i="7"/>
  <c r="U43" i="7"/>
  <c r="E43" i="7"/>
  <c r="C43" i="7"/>
  <c r="DG42" i="7"/>
  <c r="CQ42" i="7"/>
  <c r="CO42" i="7" s="1"/>
  <c r="BY42" i="7"/>
  <c r="BW42" i="7" s="1"/>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s="1"/>
  <c r="DG37" i="7"/>
  <c r="CQ37" i="7"/>
  <c r="CO37" i="7" s="1"/>
  <c r="BY37" i="7"/>
  <c r="BE37" i="7"/>
  <c r="AM37" i="7"/>
  <c r="U37" i="7"/>
  <c r="E37" i="7"/>
  <c r="C37" i="7"/>
  <c r="DG36" i="7"/>
  <c r="CQ36" i="7"/>
  <c r="CO36" i="7" s="1"/>
  <c r="BY36" i="7"/>
  <c r="BE36" i="7"/>
  <c r="AM36" i="7"/>
  <c r="W36" i="7"/>
  <c r="E36" i="7"/>
  <c r="C36" i="7" s="1"/>
  <c r="DG35" i="7"/>
  <c r="CQ35" i="7"/>
  <c r="CO35" i="7" s="1"/>
  <c r="BY35" i="7"/>
  <c r="BG35" i="7"/>
  <c r="AM35" i="7"/>
  <c r="W35" i="7"/>
  <c r="E35" i="7"/>
  <c r="C35" i="7" s="1"/>
  <c r="DG34" i="7"/>
  <c r="CQ34" i="7"/>
  <c r="BY34" i="7"/>
  <c r="BG34" i="7"/>
  <c r="AM34" i="7"/>
  <c r="W34" i="7"/>
  <c r="E34" i="7"/>
  <c r="C34" i="7" s="1"/>
  <c r="U34" i="7" l="1"/>
  <c r="U35" i="7" l="1"/>
  <c r="U36" i="7" l="1"/>
  <c r="BE34" i="7" s="1"/>
  <c r="BE35" i="7" s="1"/>
  <c r="BW34" i="7" l="1"/>
  <c r="BW35" i="7" l="1"/>
  <c r="BW36" i="7" s="1"/>
  <c r="BW37" i="7" s="1"/>
  <c r="BW38" i="7" s="1"/>
  <c r="BW39" i="7" s="1"/>
  <c r="BW40" i="7" s="1"/>
  <c r="BW41" i="7" s="1"/>
  <c r="CO34" i="7"/>
</calcChain>
</file>

<file path=xl/sharedStrings.xml><?xml version="1.0" encoding="utf-8"?>
<sst xmlns="http://schemas.openxmlformats.org/spreadsheetml/2006/main" count="1057" uniqueCount="552">
  <si>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</si>
  <si>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</si>
  <si>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</si>
  <si>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</si>
  <si>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</si>
  <si>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</si>
  <si>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</si>
  <si>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</si>
  <si>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</si>
  <si>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</si>
  <si>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</si>
  <si>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</si>
  <si>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</si>
  <si>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</si>
  <si>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</si>
  <si>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</si>
  <si>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大規模建設事業の実施等により平成26年度以降、充当可能基金額が減少に転じ、令和3年度は前年度比24.7ポイントの減となるも、数値計上となった。
有形固定資産減価償却率は令和3年度において前年度比+1.4ポイントの増加となり、依然として高い状況が続いており、施設の老朽化が進んでいる。</t>
    <rPh sb="56" eb="57">
      <t>ゲン</t>
    </rPh>
    <rPh sb="62" eb="64">
      <t>スウチ</t>
    </rPh>
    <rPh sb="64" eb="66">
      <t>ケイジョウ</t>
    </rPh>
    <phoneticPr fontId="5"/>
  </si>
  <si>
    <t>大規模建設事業の実施等により平成26年度以降、充当可能基金額が減少に転じ、令和3年度は前年度比24.7ポイントの減となるも、数値計上となった。
実質公債費比率は、令和3年度は元利償還額が増加したものの、普通交付税の増により、結果として前年度比0.1ポイントの減少となった。なお、令和3年度は公債費負担の平準化を目的として、任意繰上償還（平成30年度発行過疎対策事業債：268,400千円）を実施したことから、今後は比率が減少していく予定である。</t>
    <rPh sb="139" eb="141">
      <t>レイワ</t>
    </rPh>
    <rPh sb="142" eb="144">
      <t>ネンド</t>
    </rPh>
    <rPh sb="145" eb="148">
      <t>コウサイヒ</t>
    </rPh>
    <rPh sb="148" eb="150">
      <t>フタン</t>
    </rPh>
    <rPh sb="151" eb="154">
      <t>ヘイジュンカ</t>
    </rPh>
    <rPh sb="155" eb="157">
      <t>モクテキ</t>
    </rPh>
    <rPh sb="161" eb="163">
      <t>_x0000__x0002_</t>
    </rPh>
    <rPh sb="163" eb="165">
      <t>_x0003__x0002__x0006_</t>
    </rPh>
    <rPh sb="165" eb="167">
      <t>_x0003__x000B__x0002_</t>
    </rPh>
    <rPh sb="168" eb="170">
      <t>_x000E__x0003__x0014_</t>
    </rPh>
    <rPh sb="172" eb="174">
      <t>_x0002__x0018_</t>
    </rPh>
    <rPh sb="174" eb="176">
      <t>¡_x0002__x001B_£</t>
    </rPh>
    <rPh sb="176" eb="178">
      <t>_x0002__x001F_</t>
    </rPh>
    <rPh sb="178" eb="180">
      <t>¥_x0002_$¨</t>
    </rPh>
    <rPh sb="191" eb="193">
      <t>_x0002_(¬_x0002_</t>
    </rPh>
    <rPh sb="195" eb="197">
      <t>+®_x0002_</t>
    </rPh>
    <rPh sb="204" eb="206">
      <t>/°_x0002_</t>
    </rPh>
    <rPh sb="207" eb="209">
      <t>1²_x0002_</t>
    </rPh>
    <rPh sb="210" eb="212">
      <t>5¿_x0002_9Ã</t>
    </rPh>
    <rPh sb="216" eb="218">
      <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</si>
  <si>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</si>
  <si>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</si>
  <si>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</si>
  <si>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</si>
  <si>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</si>
  <si>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</si>
  <si>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</si>
  <si>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</si>
  <si>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</si>
  <si>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</si>
  <si>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</si>
  <si>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</si>
  <si>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</si>
  <si>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</si>
  <si>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</si>
  <si>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</si>
  <si>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</si>
  <si>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</si>
  <si>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</si>
  <si>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西目屋村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</si>
  <si>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</si>
  <si>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</si>
  <si>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</si>
  <si>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</si>
  <si>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</si>
  <si>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</si>
  <si>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</si>
  <si>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</si>
  <si>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</si>
  <si>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</si>
  <si>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</si>
  <si>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</si>
  <si>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</si>
  <si>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</si>
  <si>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</si>
  <si>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</si>
  <si>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</si>
  <si>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</si>
  <si>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</si>
  <si>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</si>
  <si>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</si>
  <si>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</si>
  <si>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</si>
  <si>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</si>
  <si>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</si>
  <si>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</si>
  <si>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</si>
  <si>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</si>
  <si>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</si>
  <si>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</si>
  <si>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</si>
  <si>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</si>
  <si>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</si>
  <si>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</si>
  <si>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</si>
  <si>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</si>
  <si>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</si>
  <si>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</si>
  <si>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</si>
  <si>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</si>
  <si>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</si>
  <si>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</si>
  <si>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</si>
  <si>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</si>
  <si>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</si>
  <si>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</si>
  <si>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</si>
  <si>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</si>
  <si>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</si>
  <si>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</si>
  <si>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</si>
  <si>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</si>
  <si>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</si>
  <si>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</si>
  <si>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</si>
  <si>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</si>
  <si>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</si>
  <si>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</si>
  <si>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</si>
  <si>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</si>
  <si>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</si>
  <si>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</si>
  <si>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</si>
  <si>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</si>
  <si>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</si>
  <si>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</si>
  <si>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</si>
  <si>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</si>
  <si>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</si>
  <si>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</si>
  <si>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</si>
  <si>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</si>
  <si>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</si>
  <si>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</si>
  <si>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</si>
  <si>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</si>
  <si>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</si>
  <si>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</si>
  <si>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</si>
  <si>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</si>
  <si>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</si>
  <si>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</si>
  <si>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</si>
  <si>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</si>
  <si>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</si>
  <si>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</si>
  <si>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</si>
  <si>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</si>
  <si>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</si>
  <si>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</si>
  <si>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</si>
  <si>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</si>
  <si>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</si>
  <si>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</si>
  <si>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</si>
  <si>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</si>
  <si>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</si>
  <si>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</si>
  <si>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</si>
  <si>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</si>
  <si>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</si>
  <si>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</si>
  <si>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</si>
  <si>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</si>
  <si>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</si>
  <si>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</si>
  <si>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</si>
  <si>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</si>
  <si>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</si>
  <si>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青森県西目屋村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</si>
  <si>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</si>
  <si>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</si>
  <si>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</si>
  <si>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</si>
  <si>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</si>
  <si>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</si>
  <si>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</si>
  <si>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</si>
  <si>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</si>
  <si>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</si>
  <si>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</si>
  <si>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</si>
  <si>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</si>
  <si>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</si>
  <si>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</si>
  <si>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</si>
  <si>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</si>
  <si>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</si>
  <si>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</si>
  <si>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</si>
  <si>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</si>
  <si>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</si>
  <si>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</si>
  <si>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</si>
  <si>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</si>
  <si>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</si>
  <si>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</si>
  <si>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</si>
  <si>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</si>
  <si>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</si>
  <si>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</si>
  <si>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</si>
  <si>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</si>
  <si>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</si>
  <si>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</si>
  <si>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</si>
  <si>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</si>
  <si>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</si>
  <si>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</si>
  <si>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</si>
  <si>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</si>
  <si>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</si>
  <si>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</si>
  <si>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</si>
  <si>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</si>
  <si>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</si>
  <si>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</si>
  <si>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</si>
  <si>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</si>
  <si>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</si>
  <si>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</si>
  <si>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</si>
  <si>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</si>
  <si>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</si>
  <si>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</si>
  <si>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</si>
  <si>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</si>
  <si>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</si>
  <si>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</si>
  <si>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</si>
  <si>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</si>
  <si>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</si>
  <si>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</si>
  <si>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</si>
  <si>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</si>
  <si>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</si>
  <si>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</si>
  <si>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</si>
  <si>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</si>
  <si>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</si>
  <si>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</si>
  <si>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</si>
  <si>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</si>
  <si>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</si>
  <si>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</si>
  <si>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</si>
  <si>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</si>
  <si>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</si>
  <si>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</si>
  <si>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</si>
  <si>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</si>
  <si>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</si>
  <si>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</si>
  <si>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</si>
  <si>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</si>
  <si>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</si>
  <si>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</si>
  <si>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</si>
  <si>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</si>
  <si>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</si>
  <si>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</si>
  <si>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</si>
  <si>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</si>
  <si>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</si>
  <si>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</si>
  <si>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</si>
  <si>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</si>
  <si>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</si>
  <si>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</si>
  <si>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</si>
  <si>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</si>
  <si>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</si>
  <si>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</si>
  <si>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</si>
  <si>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</si>
  <si>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</si>
  <si>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</si>
  <si>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</si>
  <si>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</si>
  <si>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</si>
  <si>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</si>
  <si>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</si>
  <si>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</si>
  <si>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</si>
  <si>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</si>
  <si>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</si>
  <si>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</si>
  <si>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</si>
  <si>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</si>
  <si>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</si>
  <si>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</si>
  <si>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</si>
  <si>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</si>
  <si>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</si>
  <si>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</si>
  <si>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</si>
  <si>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</si>
  <si>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</si>
  <si>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</si>
  <si>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</si>
  <si>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</si>
  <si>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</si>
  <si>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</si>
  <si>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</si>
  <si>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</si>
  <si>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</si>
  <si>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</si>
  <si>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</si>
  <si>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</si>
  <si>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</si>
  <si>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</si>
  <si>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</si>
  <si>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</si>
  <si>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</si>
  <si>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</si>
  <si>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</si>
  <si>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</si>
  <si>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</si>
  <si>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</si>
  <si>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</si>
  <si>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</si>
  <si>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</si>
  <si>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</si>
  <si>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</si>
  <si>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青森県西目屋村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</si>
  <si>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</si>
  <si>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</si>
  <si>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</si>
  <si>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</si>
  <si>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</si>
  <si>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</si>
  <si>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</si>
  <si>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</si>
  <si>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</si>
  <si>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</si>
  <si>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</si>
  <si>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</si>
  <si>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</si>
  <si>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</si>
  <si>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</si>
  <si>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</si>
  <si>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</si>
  <si>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</si>
  <si>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</si>
  <si>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</si>
  <si>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（一財）ブナの里白神公社</t>
    <rPh sb="1" eb="3">
      <t>イチザイ</t>
    </rPh>
    <rPh sb="7" eb="8">
      <t>サト</t>
    </rPh>
    <rPh sb="8" eb="10">
      <t>シラカミ</t>
    </rPh>
    <rPh sb="10" eb="12">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</si>
  <si>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</si>
  <si>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</si>
  <si>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</si>
  <si>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</si>
  <si>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</si>
  <si>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</si>
  <si>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</si>
  <si>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</si>
  <si>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</si>
  <si>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</si>
  <si>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</si>
  <si>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</si>
  <si>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</si>
  <si>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</si>
  <si>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</si>
  <si>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</si>
  <si>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</si>
  <si>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</si>
  <si>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</si>
  <si>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</si>
  <si>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</si>
  <si>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</si>
  <si>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</si>
  <si>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</si>
  <si>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</si>
  <si>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青森県後期高齢者医療広域連合(一般会計)</t>
  </si>
  <si>
    <t>青森県後期高齢者医療広域連合(特別会計)</t>
  </si>
  <si>
    <t>青森県市町村総合事務組合</t>
  </si>
  <si>
    <t>津軽広域連合(一般会計)</t>
  </si>
  <si>
    <t>青森県交通災害共済組合(特別会計)</t>
  </si>
  <si>
    <t>弘前地区消防事務組合(一般会計)</t>
  </si>
  <si>
    <t>弘前地区環境整備事務組合(一般会計)</t>
  </si>
  <si>
    <t>青森県市町村退職手当組合(一般会計)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</si>
  <si>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</si>
  <si>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</si>
  <si>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</si>
  <si>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</si>
  <si>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</si>
  <si>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</si>
  <si>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</si>
  <si>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</si>
  <si>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</si>
  <si>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</si>
  <si>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</si>
  <si>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</si>
  <si>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</si>
  <si>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</si>
  <si>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</si>
  <si>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</si>
  <si>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</si>
  <si>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</si>
  <si>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</si>
  <si>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</si>
  <si>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</si>
  <si>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</si>
  <si>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</si>
  <si>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</si>
  <si>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</si>
  <si>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</si>
  <si>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</si>
  <si>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</si>
  <si>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</si>
  <si>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</si>
  <si>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</si>
  <si>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</si>
  <si>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</si>
  <si>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</si>
  <si>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</si>
  <si>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</si>
  <si>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</si>
  <si>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</si>
  <si>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</si>
  <si>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</si>
  <si>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</si>
  <si>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</si>
  <si>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</si>
  <si>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</si>
  <si>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</si>
  <si>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</si>
  <si>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</si>
  <si>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</si>
  <si>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</si>
  <si>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</si>
  <si>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</si>
  <si>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</si>
  <si>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</si>
  <si>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</si>
  <si>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</si>
  <si>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</si>
  <si>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</si>
  <si>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</si>
  <si>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</si>
  <si>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</si>
  <si>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</si>
  <si>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</si>
  <si>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</si>
  <si>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</si>
  <si>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</si>
  <si>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</si>
  <si>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</si>
  <si>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</si>
  <si>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</si>
  <si>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</si>
  <si>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</si>
  <si>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</si>
  <si>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</si>
  <si>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</si>
  <si>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</si>
  <si>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</si>
  <si>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</si>
  <si>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</si>
  <si>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</si>
  <si>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</si>
  <si>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</si>
  <si>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</si>
  <si>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</si>
  <si>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</si>
  <si>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</si>
  <si>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</si>
  <si>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</si>
  <si>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</si>
  <si>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</si>
  <si>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</si>
  <si>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</si>
  <si>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</si>
  <si>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</si>
  <si>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</si>
  <si>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</si>
  <si>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</si>
  <si>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</si>
  <si>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</si>
  <si>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</si>
  <si>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</si>
  <si>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</si>
  <si>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</si>
  <si>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</si>
  <si>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</si>
  <si>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</si>
  <si>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</si>
  <si>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</si>
  <si>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</si>
  <si>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</si>
  <si>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</si>
  <si>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</si>
  <si>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</si>
  <si>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</si>
  <si>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</si>
  <si>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</si>
  <si>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</si>
  <si>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</si>
  <si>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</si>
  <si>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</si>
  <si>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</si>
  <si>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</si>
  <si>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</si>
  <si>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</si>
  <si>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</si>
  <si>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</si>
  <si>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</si>
  <si>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</si>
  <si>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</si>
  <si>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</si>
  <si>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</si>
  <si>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25.25</t>
  </si>
  <si>
    <t>▲ 21.78</t>
  </si>
  <si>
    <t>▲ 16.11</t>
  </si>
  <si>
    <t>▲ 12.85</t>
  </si>
  <si>
    <t>会計</t>
    <rPh sb="0" eb="2">
      <t>カイケイ</t>
    </rPh>
    <phoneticPr fontId="5"/>
  </si>
  <si>
    <t>一般会計</t>
  </si>
  <si>
    <t>介護保険特別会計</t>
  </si>
  <si>
    <t>簡易水道事業特別会計</t>
  </si>
  <si>
    <t>農業集落排水事業特別会計</t>
  </si>
  <si>
    <t>後期高齢者医療特別会計</t>
  </si>
  <si>
    <t>国民健康保険事業特別会計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</si>
  <si>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</si>
  <si>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</si>
  <si>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</si>
  <si>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</si>
  <si>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</si>
  <si>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</si>
  <si>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</si>
  <si>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</si>
  <si>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</si>
  <si>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</si>
  <si>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</si>
  <si>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</si>
  <si>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</si>
  <si>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</si>
  <si>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</si>
  <si>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</si>
  <si>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</si>
  <si>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</si>
  <si>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</si>
  <si>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</si>
  <si>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</si>
  <si>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</si>
  <si>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</si>
  <si>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</si>
  <si>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</si>
  <si>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</si>
  <si>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</si>
  <si>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</si>
  <si>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</si>
  <si>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</si>
  <si>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</si>
  <si>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</si>
  <si>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</si>
  <si>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</si>
  <si>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</si>
  <si>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</si>
  <si>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</si>
  <si>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</si>
  <si>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</si>
  <si>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</si>
  <si>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</si>
  <si>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</si>
  <si>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</si>
  <si>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</si>
  <si>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</si>
  <si>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</si>
  <si>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</si>
  <si>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</si>
  <si>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公共施設解体基金</t>
    <rPh sb="0" eb="2">
      <t>コウキョウ</t>
    </rPh>
    <rPh sb="2" eb="4">
      <t>シセツ</t>
    </rPh>
    <rPh sb="4" eb="6">
      <t>カイタイ</t>
    </rPh>
    <rPh sb="6" eb="8">
      <t>キキン</t>
    </rPh>
    <phoneticPr fontId="5"/>
  </si>
  <si>
    <t>好きですにしめや応援基金</t>
    <rPh sb="0" eb="1">
      <t>ス</t>
    </rPh>
    <rPh sb="8" eb="10">
      <t>オウエン</t>
    </rPh>
    <rPh sb="10" eb="12">
      <t>キキン</t>
    </rPh>
    <phoneticPr fontId="5"/>
  </si>
  <si>
    <t>教育振興基金</t>
    <rPh sb="0" eb="2">
      <t>キョウイク</t>
    </rPh>
    <rPh sb="2" eb="4">
      <t>シンコウ</t>
    </rPh>
    <rPh sb="4" eb="6">
      <t>キキン</t>
    </rPh>
    <phoneticPr fontId="5"/>
  </si>
  <si>
    <t>ふたば施設管理基金</t>
    <rPh sb="3" eb="5">
      <t>シセツ</t>
    </rPh>
    <rPh sb="5" eb="7">
      <t>カンリ</t>
    </rPh>
    <rPh sb="7" eb="9">
      <t>キキン</t>
    </rPh>
    <phoneticPr fontId="5"/>
  </si>
  <si>
    <t>森林環境基金</t>
    <rPh sb="0" eb="2">
      <t>シンリン</t>
    </rPh>
    <rPh sb="2" eb="4">
      <t>カンキョウ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</si>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</sst>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0" xfId="12" applyFont="1" applyBorder="1">
      <alignment vertical="center"/>
    </xf>
    <xf numFmtId="0" fontId="9" fillId="0" borderId="2" xfId="12" applyFont="1" applyBorder="1">
      <alignment vertical="center"/>
    </xf>
    <xf numFmtId="0" fontId="9" fillId="0" borderId="7" xfId="12" applyFont="1" applyBorder="1">
      <alignment vertical="center"/>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0"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0" xfId="12" applyFont="1" applyFill="1">
      <alignment vertical="center"/>
    </xf>
    <xf numFmtId="0" fontId="9" fillId="0" borderId="0" xfId="12" applyFont="1" applyAlignment="1">
      <alignment vertical="center"/>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4" fillId="2" borderId="0" xfId="13" applyFont="1" applyFill="1">
      <alignment vertical="center"/>
    </xf>
    <xf numFmtId="0" fontId="24" fillId="2" borderId="0" xfId="13" applyFont="1" applyFill="1">
      <alignment vertical="center"/>
    </xf>
    <xf numFmtId="0" fontId="24" fillId="2" borderId="0" xfId="14" applyFont="1" applyFill="1">
      <alignment vertical="center"/>
    </xf>
    <xf numFmtId="0" fontId="24" fillId="0" borderId="0" xfId="14" applyFont="1">
      <alignment vertical="center"/>
    </xf>
    <xf numFmtId="0" fontId="4" fillId="0" borderId="81" xfId="13" applyFont="1" applyBorder="1" applyAlignment="1" applyProtection="1">
      <alignment horizontal="center" vertical="center" shrinkToFit="1"/>
      <protection locked="0"/>
    </xf>
    <xf numFmtId="0" fontId="4" fillId="0" borderId="93" xfId="16" applyFont="1" applyBorder="1" applyAlignment="1" applyProtection="1">
      <alignment horizontal="center" vertical="center" shrinkToFit="1"/>
      <protection locked="0"/>
    </xf>
    <xf numFmtId="0" fontId="4" fillId="0" borderId="95" xfId="13" applyFont="1" applyBorder="1" applyAlignment="1" applyProtection="1">
      <alignment horizontal="center" vertical="center" shrinkToFit="1"/>
      <protection locked="0"/>
    </xf>
    <xf numFmtId="0" fontId="4" fillId="0" borderId="106" xfId="16" applyFont="1" applyBorder="1" applyAlignment="1" applyProtection="1">
      <alignment horizontal="center" vertical="center" shrinkToFit="1"/>
      <protection locked="0"/>
    </xf>
    <xf numFmtId="0" fontId="4" fillId="5" borderId="112" xfId="13" applyFont="1" applyFill="1" applyBorder="1" applyAlignment="1" applyProtection="1">
      <alignment horizontal="center" vertical="center" shrinkToFit="1"/>
      <protection locked="0"/>
    </xf>
    <xf numFmtId="0" fontId="16" fillId="2" borderId="0" xfId="13" applyFont="1" applyFill="1">
      <alignment vertical="center"/>
    </xf>
    <xf numFmtId="0" fontId="4" fillId="0" borderId="119" xfId="13" applyFont="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0" borderId="128" xfId="13" applyFont="1" applyBorder="1" applyAlignment="1" applyProtection="1">
      <alignment horizontal="center"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9" xfId="13" applyFont="1" applyFill="1" applyBorder="1">
      <alignment vertical="center"/>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0" xfId="13" applyFont="1" applyFill="1" applyAlignment="1">
      <alignment horizontal="center" vertical="center"/>
    </xf>
    <xf numFmtId="0" fontId="24" fillId="2" borderId="0" xfId="13" applyFont="1" applyFill="1" applyAlignment="1">
      <alignment horizontal="center" vertical="center"/>
    </xf>
    <xf numFmtId="0" fontId="24" fillId="2" borderId="27" xfId="13" applyFont="1" applyFill="1" applyBorder="1">
      <alignment vertical="center"/>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6" xfId="20" applyFont="1" applyFill="1" applyBorder="1" applyAlignment="1">
      <alignment vertical="center" wrapText="1"/>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10" xfId="20" applyFont="1" applyFill="1" applyBorder="1" applyAlignment="1">
      <alignmen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vertical="center" wrapText="1"/>
    </xf>
    <xf numFmtId="0" fontId="30" fillId="0" borderId="54" xfId="20" applyFont="1" applyFill="1" applyBorder="1" applyAlignment="1">
      <alignmen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177"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0" fontId="3" fillId="0" borderId="73" xfId="12"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13" fillId="0" borderId="0" xfId="12" applyFont="1" applyAlignment="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69"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13" fillId="0" borderId="0" xfId="12" applyFont="1" applyBorder="1" applyAlignment="1">
      <alignment vertical="center"/>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7" xfId="12" applyFont="1" applyFill="1" applyBorder="1">
      <alignment vertical="center"/>
    </xf>
    <xf numFmtId="0" fontId="9" fillId="0" borderId="8" xfId="12" applyFont="1" applyFill="1" applyBorder="1">
      <alignment vertical="center"/>
    </xf>
    <xf numFmtId="177" fontId="9" fillId="0" borderId="8" xfId="12" applyNumberFormat="1"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3" fillId="0" borderId="5" xfId="12" applyNumberForma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3" fillId="0" borderId="5" xfId="12"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3"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182" fontId="9" fillId="0" borderId="6" xfId="12" applyNumberFormat="1" applyFont="1" applyFill="1" applyBorder="1" applyAlignment="1">
      <alignment horizontal="right" vertical="center" shrinkToFit="1"/>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0" fontId="3" fillId="0" borderId="3" xfId="12" applyFill="1" applyBorder="1" applyAlignment="1">
      <alignment horizontal="right" vertical="center" shrinkToFit="1"/>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2" xfId="12" applyFont="1" applyBorder="1" applyAlignment="1">
      <alignment vertical="center" textRotation="255"/>
    </xf>
    <xf numFmtId="0" fontId="9" fillId="0" borderId="0" xfId="12" applyFont="1" applyBorder="1" applyAlignment="1">
      <alignment vertical="center" textRotation="255"/>
    </xf>
    <xf numFmtId="0" fontId="9" fillId="0" borderId="7" xfId="12" applyFont="1" applyBorder="1" applyAlignment="1">
      <alignment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177" fontId="9" fillId="0" borderId="71" xfId="12" applyNumberFormat="1" applyFont="1" applyFill="1" applyBorder="1" applyAlignment="1">
      <alignment horizontal="right" vertical="center" shrinkToFit="1"/>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4" xfId="12"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0" fontId="1" fillId="0" borderId="0" xfId="1" applyAlignment="1">
      <alignment vertical="center"/>
    </xf>
    <xf numFmtId="182" fontId="9" fillId="0" borderId="66" xfId="12" applyNumberFormat="1" applyFont="1" applyFill="1" applyBorder="1" applyAlignment="1">
      <alignment horizontal="right" vertical="center" shrinkToFit="1"/>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72"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9" fillId="0" borderId="6" xfId="12" applyFont="1" applyFill="1" applyBorder="1">
      <alignment vertical="center"/>
    </xf>
    <xf numFmtId="177" fontId="9" fillId="0" borderId="4"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0" fontId="9" fillId="0" borderId="12" xfId="12" applyFont="1" applyBorder="1" applyAlignment="1">
      <alignment horizontal="center" vertical="center"/>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68"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50"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4" fillId="2" borderId="45" xfId="13" applyFont="1" applyFill="1" applyBorder="1">
      <alignment vertical="center"/>
    </xf>
    <xf numFmtId="0" fontId="4" fillId="2" borderId="46" xfId="13" applyFont="1" applyFill="1" applyBorder="1">
      <alignment vertical="center"/>
    </xf>
    <xf numFmtId="0" fontId="4" fillId="2" borderId="41"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5"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0" fontId="4" fillId="2" borderId="2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3" xfId="13" applyFont="1" applyFill="1" applyBorder="1">
      <alignment vertical="center"/>
    </xf>
    <xf numFmtId="181" fontId="4" fillId="2" borderId="156" xfId="15" applyNumberFormat="1" applyFont="1" applyFill="1" applyBorder="1" applyAlignment="1">
      <alignment horizontal="right" vertical="center" shrinkToFit="1"/>
    </xf>
    <xf numFmtId="181" fontId="4" fillId="2" borderId="157" xfId="15" applyNumberFormat="1" applyFont="1" applyFill="1" applyBorder="1" applyAlignment="1">
      <alignment horizontal="right" vertical="center" shrinkToFit="1"/>
    </xf>
    <xf numFmtId="179" fontId="4" fillId="2" borderId="157"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70" xfId="15" applyNumberFormat="1" applyFont="1" applyFill="1" applyBorder="1" applyAlignment="1">
      <alignment horizontal="right" vertical="center" shrinkToFit="1"/>
    </xf>
    <xf numFmtId="179" fontId="4" fillId="2" borderId="139" xfId="15" applyNumberFormat="1" applyFont="1" applyFill="1" applyBorder="1" applyAlignment="1">
      <alignment horizontal="right" vertical="center" shrinkToFit="1"/>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8" fontId="4" fillId="2" borderId="3" xfId="15" applyNumberFormat="1" applyFont="1" applyFill="1" applyBorder="1" applyAlignment="1">
      <alignment horizontal="right" vertical="center" shrinkToFit="1"/>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4" xfId="13" applyFont="1" applyFill="1" applyBorder="1">
      <alignment vertical="center"/>
    </xf>
    <xf numFmtId="181" fontId="4" fillId="2" borderId="138"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65" xfId="13" applyFont="1" applyFill="1" applyBorder="1" applyAlignment="1">
      <alignment horizontal="center" vertical="center"/>
    </xf>
    <xf numFmtId="181" fontId="4" fillId="2" borderId="67" xfId="15" applyNumberFormat="1" applyFont="1" applyFill="1" applyBorder="1" applyAlignment="1">
      <alignment horizontal="right" vertical="center" shrinkToFit="1"/>
    </xf>
    <xf numFmtId="179"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38"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1" xfId="13" applyFont="1" applyFill="1" applyBorder="1">
      <alignment vertical="center"/>
    </xf>
    <xf numFmtId="181" fontId="4" fillId="2" borderId="135"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81" fontId="4" fillId="2" borderId="148" xfId="15" applyNumberFormat="1" applyFont="1" applyFill="1" applyBorder="1" applyAlignment="1">
      <alignment horizontal="right" vertical="center" shrinkToFit="1"/>
    </xf>
    <xf numFmtId="181" fontId="4" fillId="2" borderId="149" xfId="15" applyNumberFormat="1" applyFont="1" applyFill="1" applyBorder="1" applyAlignment="1">
      <alignment horizontal="right" vertical="center" shrinkToFit="1"/>
    </xf>
    <xf numFmtId="179" fontId="4" fillId="2" borderId="146" xfId="15"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5" fillId="2" borderId="11" xfId="13" applyFont="1" applyFill="1" applyBorder="1" applyAlignment="1">
      <alignment horizontal="center" vertical="center"/>
    </xf>
    <xf numFmtId="181" fontId="4" fillId="2" borderId="145"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36"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38"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2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29"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0"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5" xfId="13" applyFont="1" applyFill="1" applyBorder="1" applyAlignment="1">
      <alignment horizontal="left" vertical="center"/>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3" xfId="13" applyFont="1" applyFill="1" applyBorder="1" applyAlignment="1">
      <alignment horizontal="center" vertical="center"/>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12" xfId="13" applyFont="1" applyFill="1" applyBorder="1" applyAlignment="1">
      <alignment horizontal="center" vertical="center"/>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103"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32" xfId="13" applyNumberFormat="1" applyFont="1" applyFill="1" applyBorder="1" applyAlignment="1" applyProtection="1">
      <alignment horizontal="right" vertical="center" shrinkToFit="1"/>
      <protection locked="0"/>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6" xfId="13" applyFont="1" applyFill="1" applyBorder="1" applyAlignment="1" applyProtection="1">
      <alignment horizontal="left" vertical="center" shrinkToFit="1"/>
      <protection locked="0"/>
    </xf>
    <xf numFmtId="181" fontId="4" fillId="5" borderId="126"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0" fontId="4" fillId="2" borderId="129"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181"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103" xfId="16" applyFont="1" applyBorder="1" applyAlignment="1" applyProtection="1">
      <alignment horizontal="left" vertical="center" shrinkToFit="1"/>
      <protection locked="0"/>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14"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98" xfId="16" applyFont="1" applyBorder="1" applyAlignment="1" applyProtection="1">
      <alignment horizontal="left" vertical="center" shrinkToFit="1"/>
      <protection locked="0"/>
    </xf>
    <xf numFmtId="179" fontId="4" fillId="5" borderId="118" xfId="13" applyNumberFormat="1" applyFont="1" applyFill="1" applyBorder="1" applyAlignment="1" applyProtection="1">
      <alignment horizontal="righ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5"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21" xfId="13" applyFont="1" applyBorder="1" applyAlignment="1" applyProtection="1">
      <alignment horizontal="left" vertical="center" shrinkToFit="1"/>
      <protection locked="0"/>
    </xf>
    <xf numFmtId="0" fontId="4" fillId="0" borderId="124" xfId="13"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3" applyNumberFormat="1" applyFont="1" applyBorder="1" applyAlignment="1" applyProtection="1">
      <alignment horizontal="right" vertical="center" shrinkToFit="1"/>
      <protection locked="0"/>
    </xf>
    <xf numFmtId="181" fontId="4" fillId="0" borderId="121" xfId="13" applyNumberFormat="1" applyFont="1" applyBorder="1" applyAlignment="1" applyProtection="1">
      <alignment horizontal="right" vertical="center" shrinkToFit="1"/>
      <protection locked="0"/>
    </xf>
    <xf numFmtId="179" fontId="4" fillId="0" borderId="121" xfId="13" applyNumberFormat="1" applyFont="1" applyBorder="1" applyAlignment="1" applyProtection="1">
      <alignment horizontal="right" vertical="center" shrinkToFit="1"/>
      <protection locked="0"/>
    </xf>
    <xf numFmtId="0" fontId="4" fillId="4" borderId="18" xfId="13" applyFont="1" applyFill="1" applyBorder="1" applyAlignment="1" applyProtection="1">
      <alignment horizontal="center" vertical="center" wrapText="1"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2" borderId="46" xfId="13" applyFont="1" applyFill="1" applyBorder="1" applyAlignment="1">
      <alignment horizontal="left" vertical="center"/>
    </xf>
    <xf numFmtId="0" fontId="4" fillId="2" borderId="19" xfId="13" applyFont="1" applyFill="1" applyBorder="1" applyAlignment="1">
      <alignment horizontal="left" vertical="center"/>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6"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94" xfId="16"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4" borderId="1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9" xfId="19" applyFont="1" applyFill="1" applyBorder="1" applyAlignment="1">
      <alignment vertical="center"/>
    </xf>
    <xf numFmtId="0" fontId="30" fillId="0" borderId="53" xfId="19" applyFont="1" applyFill="1" applyBorder="1" applyAlignment="1">
      <alignmen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2">
    <cellStyle name="標準" xfId="0" builtinId="0"/>
    <cellStyle name="標準 2" xfId="1" xr:uid="{00000000-0005-0000-0000-000001000000}"/>
    <cellStyle name="標準 2 2" xfId="8" xr:uid="{3B8D1344-4BC5-49D6-94FC-E3257B3529A4}"/>
    <cellStyle name="標準 2 3" xfId="10" xr:uid="{27753C7A-9ADC-48F9-95CA-11459A611A92}"/>
    <cellStyle name="標準 3" xfId="12" xr:uid="{B44CD99E-7FF8-450C-B845-BBDF48998D88}"/>
    <cellStyle name="標準 4" xfId="21" xr:uid="{42F98E04-D0EA-475F-AB7B-A4F352A29886}"/>
    <cellStyle name="標準 4_APAHO401600" xfId="17" xr:uid="{AF403491-F797-4DFF-A608-39B1DC49F39F}"/>
    <cellStyle name="標準 4_APAHO4019001" xfId="20" xr:uid="{8E96464C-BBA1-4300-82EB-2CEB66196EB0}"/>
    <cellStyle name="標準 4_ZJ08_022012_青森市_2010" xfId="19" xr:uid="{8D22C36A-128E-437E-9A7A-563E80316852}"/>
    <cellStyle name="標準 6" xfId="7" xr:uid="{22386022-23B5-4A13-A61D-5E971C958011}"/>
    <cellStyle name="標準 6 2" xfId="11" xr:uid="{6C2EBD4F-2CB9-4BE0-A68F-904D6EEB3FD1}"/>
    <cellStyle name="標準 6_APAHO401000" xfId="9" xr:uid="{8470B76C-5D8D-4136-B53E-526E58580874}"/>
    <cellStyle name="標準 6_APAHO401200_O-JJ1016-001-3_財政状況資料集(決算状況カード(各会計・関係団体))(Rev2)2" xfId="16" xr:uid="{E65A3D2F-8F1F-4744-AF79-B6CE733D3E2C}"/>
    <cellStyle name="標準 6_APAHO402200_O-JJ1016-001-3_財政状況資料集(決算状況カード(各会計・関係団体))(Rev2)2" xfId="13" xr:uid="{D3187CCA-F316-460C-9076-6D7693FEF0C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4" xr:uid="{61553440-F400-40FD-A47B-F69B155F91F6}"/>
    <cellStyle name="標準_O-JJ0722-001-3_決算状況カード(各会計・関係団体)_O-JJ1016-001-3_財政状況資料集(決算状況カード(各会計・関係団体))(Rev2)2" xfId="15" xr:uid="{EF14D732-44CF-4B9B-AB21-F4FBFAB65EB4}"/>
    <cellStyle name="標準_O-JJ0722-001-8_連結実質赤字比率に係る赤字・黒字の構成分析" xfId="18" xr:uid="{C2E2CB9C-8EC1-43B2-B53C-125D50F78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B4C1-4B7C-8260-ADECA45BF31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466313</c:v>
                </c:pt>
                <c:pt idx="1">
                  <c:v>616329</c:v>
                </c:pt>
                <c:pt idx="2">
                  <c:v>175448</c:v>
                </c:pt>
                <c:pt idx="3">
                  <c:v>420133</c:v>
                </c:pt>
                <c:pt idx="4">
                  <c:v>261907</c:v>
                </c:pt>
              </c:numCache>
            </c:numRef>
          </c:val>
          <c:smooth val="0"/>
          <c:extLst>
            <c:ext xmlns:c16="http://schemas.microsoft.com/office/drawing/2014/chart" uri="{C3380CC4-5D6E-409C-BE32-E72D297353CC}">
              <c16:uniqueId val="{00000001-B4C1-4B7C-8260-ADECA45BF3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6.56</c:v>
                </c:pt>
                <c:pt idx="1">
                  <c:v>6.78</c:v>
                </c:pt>
                <c:pt idx="2">
                  <c:v>6.65</c:v>
                </c:pt>
                <c:pt idx="3">
                  <c:v>9.0399999999999991</c:v>
                </c:pt>
                <c:pt idx="4">
                  <c:v>5.62</c:v>
                </c:pt>
              </c:numCache>
            </c:numRef>
          </c:val>
          <c:extLst>
            <c:ext xmlns:c16="http://schemas.microsoft.com/office/drawing/2014/chart" uri="{C3380CC4-5D6E-409C-BE32-E72D297353CC}">
              <c16:uniqueId val="{00000000-F577-48E8-B427-ED40A953B66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120.44</c:v>
                </c:pt>
                <c:pt idx="1">
                  <c:v>108.98</c:v>
                </c:pt>
                <c:pt idx="2">
                  <c:v>96.08</c:v>
                </c:pt>
                <c:pt idx="3">
                  <c:v>77.930000000000007</c:v>
                </c:pt>
                <c:pt idx="4">
                  <c:v>80.540000000000006</c:v>
                </c:pt>
              </c:numCache>
            </c:numRef>
          </c:val>
          <c:extLst>
            <c:ext xmlns:c16="http://schemas.microsoft.com/office/drawing/2014/chart" uri="{C3380CC4-5D6E-409C-BE32-E72D297353CC}">
              <c16:uniqueId val="{00000001-F577-48E8-B427-ED40A953B6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-25.25</c:v>
                </c:pt>
                <c:pt idx="1">
                  <c:v>-21.78</c:v>
                </c:pt>
                <c:pt idx="2">
                  <c:v>-16.11</c:v>
                </c:pt>
                <c:pt idx="3">
                  <c:v>-12.85</c:v>
                </c:pt>
                <c:pt idx="4">
                  <c:v>23.2</c:v>
                </c:pt>
              </c:numCache>
            </c:numRef>
          </c:val>
          <c:smooth val="0"/>
          <c:extLst>
            <c:ext xmlns:c16="http://schemas.microsoft.com/office/drawing/2014/chart" uri="{C3380CC4-5D6E-409C-BE32-E72D297353CC}">
              <c16:uniqueId val="{00000002-F577-48E8-B427-ED40A953B6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88-4324-B352-4FFE3094D5E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88-4324-B352-4FFE3094D5E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488-4324-B352-4FFE3094D5E6}"/>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488-4324-B352-4FFE3094D5E6}"/>
            </c:ext>
          </c:extLst>
        </c:ser>
        <c:ser>
          <c:idx val="4"/>
          <c:order val="4"/>
          <c:tx>
            <c:strRef>
              <c:f>[1]データシート!$A$31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0.14000000000000001</c:v>
                </c:pt>
                <c:pt idx="2">
                  <c:v>#N/A</c:v>
                </c:pt>
                <c:pt idx="3">
                  <c:v>0.1</c:v>
                </c:pt>
                <c:pt idx="4">
                  <c:v>#N/A</c:v>
                </c:pt>
                <c:pt idx="5">
                  <c:v>0.12</c:v>
                </c:pt>
                <c:pt idx="6">
                  <c:v>#N/A</c:v>
                </c:pt>
                <c:pt idx="7">
                  <c:v>0.17</c:v>
                </c:pt>
                <c:pt idx="8">
                  <c:v>#N/A</c:v>
                </c:pt>
                <c:pt idx="9">
                  <c:v>0.05</c:v>
                </c:pt>
              </c:numCache>
            </c:numRef>
          </c:val>
          <c:extLst>
            <c:ext xmlns:c16="http://schemas.microsoft.com/office/drawing/2014/chart" uri="{C3380CC4-5D6E-409C-BE32-E72D297353CC}">
              <c16:uniqueId val="{00000004-E488-4324-B352-4FFE3094D5E6}"/>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0.02</c:v>
                </c:pt>
                <c:pt idx="8">
                  <c:v>#N/A</c:v>
                </c:pt>
                <c:pt idx="9">
                  <c:v>7.0000000000000007E-2</c:v>
                </c:pt>
              </c:numCache>
            </c:numRef>
          </c:val>
          <c:extLst>
            <c:ext xmlns:c16="http://schemas.microsoft.com/office/drawing/2014/chart" uri="{C3380CC4-5D6E-409C-BE32-E72D297353CC}">
              <c16:uniqueId val="{00000005-E488-4324-B352-4FFE3094D5E6}"/>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0.14000000000000001</c:v>
                </c:pt>
                <c:pt idx="2">
                  <c:v>#N/A</c:v>
                </c:pt>
                <c:pt idx="3">
                  <c:v>7.0000000000000007E-2</c:v>
                </c:pt>
                <c:pt idx="4">
                  <c:v>#N/A</c:v>
                </c:pt>
                <c:pt idx="5">
                  <c:v>0.14000000000000001</c:v>
                </c:pt>
                <c:pt idx="6">
                  <c:v>#N/A</c:v>
                </c:pt>
                <c:pt idx="7">
                  <c:v>0.08</c:v>
                </c:pt>
                <c:pt idx="8">
                  <c:v>#N/A</c:v>
                </c:pt>
                <c:pt idx="9">
                  <c:v>0.08</c:v>
                </c:pt>
              </c:numCache>
            </c:numRef>
          </c:val>
          <c:extLst>
            <c:ext xmlns:c16="http://schemas.microsoft.com/office/drawing/2014/chart" uri="{C3380CC4-5D6E-409C-BE32-E72D297353CC}">
              <c16:uniqueId val="{00000006-E488-4324-B352-4FFE3094D5E6}"/>
            </c:ext>
          </c:extLst>
        </c:ser>
        <c:ser>
          <c:idx val="7"/>
          <c:order val="7"/>
          <c:tx>
            <c:strRef>
              <c:f>[1]データシート!$A$34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0.17</c:v>
                </c:pt>
                <c:pt idx="2">
                  <c:v>#N/A</c:v>
                </c:pt>
                <c:pt idx="3">
                  <c:v>0.11</c:v>
                </c:pt>
                <c:pt idx="4">
                  <c:v>#N/A</c:v>
                </c:pt>
                <c:pt idx="5">
                  <c:v>0.26</c:v>
                </c:pt>
                <c:pt idx="6">
                  <c:v>#N/A</c:v>
                </c:pt>
                <c:pt idx="7">
                  <c:v>0.09</c:v>
                </c:pt>
                <c:pt idx="8">
                  <c:v>#N/A</c:v>
                </c:pt>
                <c:pt idx="9">
                  <c:v>0.1</c:v>
                </c:pt>
              </c:numCache>
            </c:numRef>
          </c:val>
          <c:extLst>
            <c:ext xmlns:c16="http://schemas.microsoft.com/office/drawing/2014/chart" uri="{C3380CC4-5D6E-409C-BE32-E72D297353CC}">
              <c16:uniqueId val="{00000007-E488-4324-B352-4FFE3094D5E6}"/>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0.11</c:v>
                </c:pt>
                <c:pt idx="2">
                  <c:v>#N/A</c:v>
                </c:pt>
                <c:pt idx="3">
                  <c:v>0.16</c:v>
                </c:pt>
                <c:pt idx="4">
                  <c:v>#N/A</c:v>
                </c:pt>
                <c:pt idx="5">
                  <c:v>0.15</c:v>
                </c:pt>
                <c:pt idx="6">
                  <c:v>#N/A</c:v>
                </c:pt>
                <c:pt idx="7">
                  <c:v>0.2</c:v>
                </c:pt>
                <c:pt idx="8">
                  <c:v>#N/A</c:v>
                </c:pt>
                <c:pt idx="9">
                  <c:v>0.17</c:v>
                </c:pt>
              </c:numCache>
            </c:numRef>
          </c:val>
          <c:extLst>
            <c:ext xmlns:c16="http://schemas.microsoft.com/office/drawing/2014/chart" uri="{C3380CC4-5D6E-409C-BE32-E72D297353CC}">
              <c16:uniqueId val="{00000008-E488-4324-B352-4FFE3094D5E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6.55</c:v>
                </c:pt>
                <c:pt idx="2">
                  <c:v>#N/A</c:v>
                </c:pt>
                <c:pt idx="3">
                  <c:v>6.77</c:v>
                </c:pt>
                <c:pt idx="4">
                  <c:v>#N/A</c:v>
                </c:pt>
                <c:pt idx="5">
                  <c:v>6.64</c:v>
                </c:pt>
                <c:pt idx="6">
                  <c:v>#N/A</c:v>
                </c:pt>
                <c:pt idx="7">
                  <c:v>9.0299999999999994</c:v>
                </c:pt>
                <c:pt idx="8">
                  <c:v>#N/A</c:v>
                </c:pt>
                <c:pt idx="9">
                  <c:v>5.62</c:v>
                </c:pt>
              </c:numCache>
            </c:numRef>
          </c:val>
          <c:extLst>
            <c:ext xmlns:c16="http://schemas.microsoft.com/office/drawing/2014/chart" uri="{C3380CC4-5D6E-409C-BE32-E72D297353CC}">
              <c16:uniqueId val="{00000009-E488-4324-B352-4FFE3094D5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208</c:v>
                </c:pt>
                <c:pt idx="5">
                  <c:v>204</c:v>
                </c:pt>
                <c:pt idx="8">
                  <c:v>193</c:v>
                </c:pt>
                <c:pt idx="11">
                  <c:v>222</c:v>
                </c:pt>
                <c:pt idx="14">
                  <c:v>224</c:v>
                </c:pt>
              </c:numCache>
            </c:numRef>
          </c:val>
          <c:extLst>
            <c:ext xmlns:c16="http://schemas.microsoft.com/office/drawing/2014/chart" uri="{C3380CC4-5D6E-409C-BE32-E72D297353CC}">
              <c16:uniqueId val="{00000000-DFCF-412D-B553-9875022FA64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CF-412D-B553-9875022FA64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20</c:v>
                </c:pt>
                <c:pt idx="3">
                  <c:v>20</c:v>
                </c:pt>
                <c:pt idx="6">
                  <c:v>21</c:v>
                </c:pt>
                <c:pt idx="9">
                  <c:v>21</c:v>
                </c:pt>
                <c:pt idx="12">
                  <c:v>21</c:v>
                </c:pt>
              </c:numCache>
            </c:numRef>
          </c:val>
          <c:extLst>
            <c:ext xmlns:c16="http://schemas.microsoft.com/office/drawing/2014/chart" uri="{C3380CC4-5D6E-409C-BE32-E72D297353CC}">
              <c16:uniqueId val="{00000002-DFCF-412D-B553-9875022FA64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4</c:v>
                </c:pt>
                <c:pt idx="3">
                  <c:v>1</c:v>
                </c:pt>
                <c:pt idx="6">
                  <c:v>1</c:v>
                </c:pt>
                <c:pt idx="9">
                  <c:v>1</c:v>
                </c:pt>
                <c:pt idx="12">
                  <c:v>1</c:v>
                </c:pt>
              </c:numCache>
            </c:numRef>
          </c:val>
          <c:extLst>
            <c:ext xmlns:c16="http://schemas.microsoft.com/office/drawing/2014/chart" uri="{C3380CC4-5D6E-409C-BE32-E72D297353CC}">
              <c16:uniqueId val="{00000003-DFCF-412D-B553-9875022FA64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108</c:v>
                </c:pt>
                <c:pt idx="3">
                  <c:v>111</c:v>
                </c:pt>
                <c:pt idx="6">
                  <c:v>107</c:v>
                </c:pt>
                <c:pt idx="9">
                  <c:v>122</c:v>
                </c:pt>
                <c:pt idx="12">
                  <c:v>112</c:v>
                </c:pt>
              </c:numCache>
            </c:numRef>
          </c:val>
          <c:extLst>
            <c:ext xmlns:c16="http://schemas.microsoft.com/office/drawing/2014/chart" uri="{C3380CC4-5D6E-409C-BE32-E72D297353CC}">
              <c16:uniqueId val="{00000004-DFCF-412D-B553-9875022FA64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CF-412D-B553-9875022FA64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CF-412D-B553-9875022FA64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196</c:v>
                </c:pt>
                <c:pt idx="3">
                  <c:v>183</c:v>
                </c:pt>
                <c:pt idx="6">
                  <c:v>177</c:v>
                </c:pt>
                <c:pt idx="9">
                  <c:v>191</c:v>
                </c:pt>
                <c:pt idx="12">
                  <c:v>221</c:v>
                </c:pt>
              </c:numCache>
            </c:numRef>
          </c:val>
          <c:extLst>
            <c:ext xmlns:c16="http://schemas.microsoft.com/office/drawing/2014/chart" uri="{C3380CC4-5D6E-409C-BE32-E72D297353CC}">
              <c16:uniqueId val="{00000007-DFCF-412D-B553-9875022FA6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120</c:v>
                </c:pt>
                <c:pt idx="2">
                  <c:v>#N/A</c:v>
                </c:pt>
                <c:pt idx="3">
                  <c:v>#N/A</c:v>
                </c:pt>
                <c:pt idx="4">
                  <c:v>111</c:v>
                </c:pt>
                <c:pt idx="5">
                  <c:v>#N/A</c:v>
                </c:pt>
                <c:pt idx="6">
                  <c:v>#N/A</c:v>
                </c:pt>
                <c:pt idx="7">
                  <c:v>113</c:v>
                </c:pt>
                <c:pt idx="8">
                  <c:v>#N/A</c:v>
                </c:pt>
                <c:pt idx="9">
                  <c:v>#N/A</c:v>
                </c:pt>
                <c:pt idx="10">
                  <c:v>113</c:v>
                </c:pt>
                <c:pt idx="11">
                  <c:v>#N/A</c:v>
                </c:pt>
                <c:pt idx="12">
                  <c:v>#N/A</c:v>
                </c:pt>
                <c:pt idx="13">
                  <c:v>131</c:v>
                </c:pt>
                <c:pt idx="14">
                  <c:v>#N/A</c:v>
                </c:pt>
              </c:numCache>
            </c:numRef>
          </c:val>
          <c:smooth val="0"/>
          <c:extLst>
            <c:ext xmlns:c16="http://schemas.microsoft.com/office/drawing/2014/chart" uri="{C3380CC4-5D6E-409C-BE32-E72D297353CC}">
              <c16:uniqueId val="{00000008-DFCF-412D-B553-9875022FA6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2396</c:v>
                </c:pt>
                <c:pt idx="5">
                  <c:v>2378</c:v>
                </c:pt>
                <c:pt idx="8">
                  <c:v>2232</c:v>
                </c:pt>
                <c:pt idx="11">
                  <c:v>2148</c:v>
                </c:pt>
                <c:pt idx="14">
                  <c:v>1900</c:v>
                </c:pt>
              </c:numCache>
            </c:numRef>
          </c:val>
          <c:extLst>
            <c:ext xmlns:c16="http://schemas.microsoft.com/office/drawing/2014/chart" uri="{C3380CC4-5D6E-409C-BE32-E72D297353CC}">
              <c16:uniqueId val="{00000000-C800-4A16-ABB9-C807FB6A392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33</c:v>
                </c:pt>
                <c:pt idx="5">
                  <c:v>41</c:v>
                </c:pt>
                <c:pt idx="8">
                  <c:v>30</c:v>
                </c:pt>
                <c:pt idx="11">
                  <c:v>32</c:v>
                </c:pt>
                <c:pt idx="14">
                  <c:v>27</c:v>
                </c:pt>
              </c:numCache>
            </c:numRef>
          </c:val>
          <c:extLst>
            <c:ext xmlns:c16="http://schemas.microsoft.com/office/drawing/2014/chart" uri="{C3380CC4-5D6E-409C-BE32-E72D297353CC}">
              <c16:uniqueId val="{00000001-C800-4A16-ABB9-C807FB6A392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1779</c:v>
                </c:pt>
                <c:pt idx="5">
                  <c:v>1581</c:v>
                </c:pt>
                <c:pt idx="8">
                  <c:v>1454</c:v>
                </c:pt>
                <c:pt idx="11">
                  <c:v>1107</c:v>
                </c:pt>
                <c:pt idx="14">
                  <c:v>1247</c:v>
                </c:pt>
              </c:numCache>
            </c:numRef>
          </c:val>
          <c:extLst>
            <c:ext xmlns:c16="http://schemas.microsoft.com/office/drawing/2014/chart" uri="{C3380CC4-5D6E-409C-BE32-E72D297353CC}">
              <c16:uniqueId val="{00000002-C800-4A16-ABB9-C807FB6A392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00-4A16-ABB9-C807FB6A392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00-4A16-ABB9-C807FB6A392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00-4A16-ABB9-C807FB6A392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143</c:v>
                </c:pt>
                <c:pt idx="3">
                  <c:v>124</c:v>
                </c:pt>
                <c:pt idx="6">
                  <c:v>108</c:v>
                </c:pt>
                <c:pt idx="9">
                  <c:v>91</c:v>
                </c:pt>
                <c:pt idx="12">
                  <c:v>118</c:v>
                </c:pt>
              </c:numCache>
            </c:numRef>
          </c:val>
          <c:extLst>
            <c:ext xmlns:c16="http://schemas.microsoft.com/office/drawing/2014/chart" uri="{C3380CC4-5D6E-409C-BE32-E72D297353CC}">
              <c16:uniqueId val="{00000006-C800-4A16-ABB9-C807FB6A392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7</c:v>
                </c:pt>
                <c:pt idx="3">
                  <c:v>6</c:v>
                </c:pt>
                <c:pt idx="6">
                  <c:v>5</c:v>
                </c:pt>
                <c:pt idx="9">
                  <c:v>31</c:v>
                </c:pt>
                <c:pt idx="12">
                  <c:v>32</c:v>
                </c:pt>
              </c:numCache>
            </c:numRef>
          </c:val>
          <c:extLst>
            <c:ext xmlns:c16="http://schemas.microsoft.com/office/drawing/2014/chart" uri="{C3380CC4-5D6E-409C-BE32-E72D297353CC}">
              <c16:uniqueId val="{00000007-C800-4A16-ABB9-C807FB6A392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1544</c:v>
                </c:pt>
                <c:pt idx="3">
                  <c:v>1448</c:v>
                </c:pt>
                <c:pt idx="6">
                  <c:v>1355</c:v>
                </c:pt>
                <c:pt idx="9">
                  <c:v>1242</c:v>
                </c:pt>
                <c:pt idx="12">
                  <c:v>1147</c:v>
                </c:pt>
              </c:numCache>
            </c:numRef>
          </c:val>
          <c:extLst>
            <c:ext xmlns:c16="http://schemas.microsoft.com/office/drawing/2014/chart" uri="{C3380CC4-5D6E-409C-BE32-E72D297353CC}">
              <c16:uniqueId val="{00000008-C800-4A16-ABB9-C807FB6A392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82</c:v>
                </c:pt>
                <c:pt idx="3">
                  <c:v>61</c:v>
                </c:pt>
                <c:pt idx="6">
                  <c:v>42</c:v>
                </c:pt>
                <c:pt idx="9">
                  <c:v>21</c:v>
                </c:pt>
                <c:pt idx="12">
                  <c:v>21</c:v>
                </c:pt>
              </c:numCache>
            </c:numRef>
          </c:val>
          <c:extLst>
            <c:ext xmlns:c16="http://schemas.microsoft.com/office/drawing/2014/chart" uri="{C3380CC4-5D6E-409C-BE32-E72D297353CC}">
              <c16:uniqueId val="{00000009-C800-4A16-ABB9-C807FB6A392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2040</c:v>
                </c:pt>
                <c:pt idx="3">
                  <c:v>2319</c:v>
                </c:pt>
                <c:pt idx="6">
                  <c:v>2239</c:v>
                </c:pt>
                <c:pt idx="9">
                  <c:v>2355</c:v>
                </c:pt>
                <c:pt idx="12">
                  <c:v>2088</c:v>
                </c:pt>
              </c:numCache>
            </c:numRef>
          </c:val>
          <c:extLst>
            <c:ext xmlns:c16="http://schemas.microsoft.com/office/drawing/2014/chart" uri="{C3380CC4-5D6E-409C-BE32-E72D297353CC}">
              <c16:uniqueId val="{0000000A-C800-4A16-ABB9-C807FB6A39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33</c:v>
                </c:pt>
                <c:pt idx="8">
                  <c:v>#N/A</c:v>
                </c:pt>
                <c:pt idx="9">
                  <c:v>#N/A</c:v>
                </c:pt>
                <c:pt idx="10">
                  <c:v>454</c:v>
                </c:pt>
                <c:pt idx="11">
                  <c:v>#N/A</c:v>
                </c:pt>
                <c:pt idx="12">
                  <c:v>#N/A</c:v>
                </c:pt>
                <c:pt idx="13">
                  <c:v>233</c:v>
                </c:pt>
                <c:pt idx="14">
                  <c:v>#N/A</c:v>
                </c:pt>
              </c:numCache>
            </c:numRef>
          </c:val>
          <c:smooth val="0"/>
          <c:extLst>
            <c:ext xmlns:c16="http://schemas.microsoft.com/office/drawing/2014/chart" uri="{C3380CC4-5D6E-409C-BE32-E72D297353CC}">
              <c16:uniqueId val="{0000000B-C800-4A16-ABB9-C807FB6A39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1102</c:v>
                </c:pt>
                <c:pt idx="1">
                  <c:v>951</c:v>
                </c:pt>
                <c:pt idx="2">
                  <c:v>1091</c:v>
                </c:pt>
              </c:numCache>
            </c:numRef>
          </c:val>
          <c:extLst>
            <c:ext xmlns:c16="http://schemas.microsoft.com/office/drawing/2014/chart" uri="{C3380CC4-5D6E-409C-BE32-E72D297353CC}">
              <c16:uniqueId val="{00000000-C745-4F24-A5D6-8C65415D4F7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311</c:v>
                </c:pt>
                <c:pt idx="1">
                  <c:v>341</c:v>
                </c:pt>
                <c:pt idx="2">
                  <c:v>102</c:v>
                </c:pt>
              </c:numCache>
            </c:numRef>
          </c:val>
          <c:extLst>
            <c:ext xmlns:c16="http://schemas.microsoft.com/office/drawing/2014/chart" uri="{C3380CC4-5D6E-409C-BE32-E72D297353CC}">
              <c16:uniqueId val="{00000001-C745-4F24-A5D6-8C65415D4F7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41</c:v>
                </c:pt>
                <c:pt idx="1">
                  <c:v>13</c:v>
                </c:pt>
                <c:pt idx="2">
                  <c:v>53</c:v>
                </c:pt>
              </c:numCache>
            </c:numRef>
          </c:val>
          <c:extLst>
            <c:ext xmlns:c16="http://schemas.microsoft.com/office/drawing/2014/chart" uri="{C3380CC4-5D6E-409C-BE32-E72D297353CC}">
              <c16:uniqueId val="{00000002-C745-4F24-A5D6-8C65415D4F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{FA032D70-6E03-4B07-B44C-32CCFA25B487}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143-4ED9-824D-C9E17CC8A7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{1F8F122F-916F-4FCA-8950-6A1325A83819}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43-4ED9-824D-C9E17CC8A7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{181B915B-9F93-4A81-993B-425FFE52F194}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43-4ED9-824D-C9E17CC8A7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{5FCE1519-31DE-46DB-98C8-5D64A6070EEB}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43-4ED9-824D-C9E17CC8A7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{0F5A6CD8-DFFE-4E36-8436-235E92DBC6DD}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43-4ED9-824D-C9E17CC8A7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{D4DD7FB8-68F0-4BCB-901A-702910F0F2E8}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143-4ED9-824D-C9E17CC8A7F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{A01315E0-7BD3-48AF-9F7E-3CC251EAF829}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143-4ED9-824D-C9E17CC8A7F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{401F6FB6-B5C4-423C-BCBE-181B2B62BB36}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143-4ED9-824D-C9E17CC8A7F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{D09B1962-038B-4852-8307-F4B8DE259877}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143-4ED9-824D-C9E17CC8A7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64.7</c:v>
                </c:pt>
                <c:pt idx="16">
                  <c:v>66.599999999999994</c:v>
                </c:pt>
                <c:pt idx="24">
                  <c:v>67.5</c:v>
                </c:pt>
                <c:pt idx="32">
                  <c:v>68.900000000000006</c:v>
                </c:pt>
              </c:numCache>
            </c:numRef>
          </c:xVal>
          <c:yVal>
            <c:numRef>
              <c:f>公会計指標分析・財政指標組合せ分析表!$BP$51:$DC$51</c:f>
              <c:numCache>
                <c:formatCode>#,##0.0;"▲ "#,##0.0</c:formatCode>
                <c:ptCount val="40"/>
                <c:pt idx="16">
                  <c:v>3.4</c:v>
                </c:pt>
                <c:pt idx="24">
                  <c:v>45.1</c:v>
                </c:pt>
                <c:pt idx="32">
                  <c:v>20.399999999999999</c:v>
                </c:pt>
              </c:numCache>
            </c:numRef>
          </c:yVal>
          <c:smooth val="0"/>
          <c:extLst>
            <c:ext xmlns:c16="http://schemas.microsoft.com/office/drawing/2014/chart" uri="{C3380CC4-5D6E-409C-BE32-E72D297353CC}">
              <c16:uniqueId val="{00000009-1143-4ED9-824D-C9E17CC8A7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{4DC85505-9239-4CD9-8301-7075650D00DA}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143-4ED9-824D-C9E17CC8A7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{68400CA7-CC5C-4721-B756-CF1C397BB3B0}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43-4ED9-824D-C9E17CC8A7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{7C86497A-7130-4CEB-B5E8-B95744389899}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43-4ED9-824D-C9E17CC8A7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{B31096EA-8A0C-4644-8710-4D059F90C1F5}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43-4ED9-824D-C9E17CC8A7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{1F07D2CA-0305-4DF9-BE37-DDAC50B88BEF}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43-4ED9-824D-C9E17CC8A7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{34D2E87D-2B0C-40D0-978C-329EEE6D6D93}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143-4ED9-824D-C9E17CC8A7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{1F925FD0-E949-4F7E-AEEC-9D0328429BAF}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143-4ED9-824D-C9E17CC8A7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{2C97EA74-DD4F-41B0-BFAA-DCCE7E6BC536}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143-4ED9-824D-C9E17CC8A7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{CA25AE7C-DEF5-4F4C-9450-60B8F1ACF544}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143-4ED9-824D-C9E17CC8A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43-4ED9-824D-C9E17CC8A7F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{24417C45-09D7-4740-9FB0-D5BC933DD5E6}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DA-4650-88C2-A677D3DB0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{C055FB7B-F99C-45CE-89E3-2C8812E79253}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DA-4650-88C2-A677D3DB0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{2B0C48D7-A768-4E5F-BB27-B45F801F31E2}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DA-4650-88C2-A677D3DB0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{E50F7270-71C2-46AC-8F36-ACEF8C00EA83}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DA-4650-88C2-A677D3DB0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{4C207AEC-5819-4CC4-8DCA-DCA28645F6AE}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DA-4650-88C2-A677D3DB08A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{A9B9BA5C-4BC4-4501-96B2-A9C2B2D50BE3}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DA-4650-88C2-A677D3DB08A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{38F6C587-2D1C-4BFB-A528-0AE112584AAF}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DA-4650-88C2-A677D3DB08A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{7E7A4F25-2638-4D30-8BCB-4F4BDFFF9991}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DA-4650-88C2-A677D3DB08A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{C95F9E4E-A240-4350-B01C-9B6DB94F05A6}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DA-4650-88C2-A677D3DB0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12.1</c:v>
                </c:pt>
                <c:pt idx="16">
                  <c:v>11.9</c:v>
                </c:pt>
                <c:pt idx="24">
                  <c:v>11.6</c:v>
                </c:pt>
                <c:pt idx="32">
                  <c:v>11.5</c:v>
                </c:pt>
              </c:numCache>
            </c:numRef>
          </c:xVal>
          <c:yVal>
            <c:numRef>
              <c:f>公会計指標分析・財政指標組合せ分析表!$BP$73:$DC$73</c:f>
              <c:numCache>
                <c:formatCode>#,##0.0;"▲ "#,##0.0</c:formatCode>
                <c:ptCount val="40"/>
                <c:pt idx="16">
                  <c:v>3.4</c:v>
                </c:pt>
                <c:pt idx="24">
                  <c:v>45.1</c:v>
                </c:pt>
                <c:pt idx="32">
                  <c:v>20.399999999999999</c:v>
                </c:pt>
              </c:numCache>
            </c:numRef>
          </c:yVal>
          <c:smooth val="0"/>
          <c:extLst>
            <c:ext xmlns:c16="http://schemas.microsoft.com/office/drawing/2014/chart" uri="{C3380CC4-5D6E-409C-BE32-E72D297353CC}">
              <c16:uniqueId val="{00000009-79DA-4650-88C2-A677D3DB0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{CF0122C7-DAF5-4E57-8455-B551390682D5}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DA-4650-88C2-A677D3DB0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{F1FB451D-9E89-45AC-8D1F-24681B02690E}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DA-4650-88C2-A677D3DB0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{B7609DD1-5C12-4FBD-8D34-FF236ACA016A}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DA-4650-88C2-A677D3DB0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{B10DA864-3EF1-42B5-892A-B6A816542315}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DA-4650-88C2-A677D3DB0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{CFB76039-49F2-49EC-AC28-8156C002DE35}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DA-4650-88C2-A677D3DB08A3}"/>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{54245171-7BAA-4863-88F5-958802003E0D}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DA-4650-88C2-A677D3DB08A3}"/>
                </c:ext>
              </c:extLst>
            </c:dLbl>
            <c:dLbl>
              <c:idx val="16"/>
              <c:layout>
                <c:manualLayout>
                  <c:x val="-3.1570342725075584E-2"/>
                  <c:y val="-1.57059662019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{E95DE22F-4F02-4E35-A293-5906FA4CC2EF}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DA-4650-88C2-A677D3DB08A3}"/>
                </c:ext>
              </c:extLst>
            </c:dLbl>
            <c:dLbl>
              <c:idx val="24"/>
              <c:layout>
                <c:manualLayout>
                  <c:x val="-3.1570342725075584E-2"/>
                  <c:y val="-4.911271745392001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{7FDDFFC3-3288-49E0-8568-37588880E7CF}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DA-4650-88C2-A677D3DB08A3}"/>
                </c:ext>
              </c:extLst>
            </c:dLbl>
            <c:dLbl>
              <c:idx val="32"/>
              <c:layout>
                <c:manualLayout>
                  <c:x val="-3.1570342725075584E-2"/>
                  <c:y val="-8.695416899843620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{A776E433-4D38-4179-B9D0-0EC27330551C}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DA-4650-88C2-A677D3DB0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DA-4650-88C2-A677D3DB08A3}"/>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6DE6106-69EB-4443-8FAF-EE5DEA009F3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56B8067-8670-464F-A51C-EADDB8FCA77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8DF0A72-8EAE-45EB-8729-6FED965B8D7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47C9457-DBEC-4053-8343-FF51911FD5F7}"/>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921CAE03-6918-4588-B1FA-ADB04DAAC97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D1161CD-7B85-4A32-ACB4-9787D7D7A5F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81B2DA8C-9A87-4EFD-8926-E7B777DCF47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5A18F3DA-EE80-47C1-B5CB-E66102E70AA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277F3CB8-9EE1-4DE9-A3C8-10D2930111A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ADA9944-2C39-4A79-AF03-A41E9145561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CC9CFB9-070D-42E5-B8FE-8AECA5DA36EA}"/>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6B20B41-DD12-4EC3-9A44-02195E6F1D8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96ED1C18-840A-4B7F-8520-9661E14F0D1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62D9D84-6522-444C-B72F-1C73A960AA85}"/>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B9DF8455-19CA-4B8F-BF86-682D9CDCEEE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5411CBBD-4DD0-4893-85D4-C7CFF559321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C5D3EFD-27EA-4A98-B1F1-EBF3EDD38ABB}"/>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2FD3C20-779D-49E9-8217-73A1DC1F088B}"/>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71E1018-5157-4849-AFF5-3E8B0C6C75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0C778D2-E06A-4D37-AE4C-7F624DDF9E4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86B3F4E-CA48-4AC7-9181-7B88EE59CAC9}"/>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公営企業債の元利償還金に対する繰入金は前年度比△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百万円となった一方、一般会計債は償還開始（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年度過疎債等）により元利償還金は前年度比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百万円の大幅な増となったため、実質公債費比率の分子は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百万円の増となった。今後の推移として、</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年度に元利償還のピークを迎えた以降は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に実施した任意繰上償還の効果もあり、実質公債費比率の分子は減少していく見込みである。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0773CA2-D65C-41EF-B48D-C8321B7827F8}"/>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900FA6A-61D4-4F2D-B2F3-BDA8885F87DA}"/>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29B8E8A-7B23-447F-AC10-30F05A665CB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5EC8E51B-5936-49E9-96C4-8DF4BBA9B25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112AE88-6744-4EDB-9D6D-6C78E01CB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52E83B7-8E81-43A6-B38F-773CCD67AEA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9C4604E-CE7C-48DF-867E-B78B40043CD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C82D662-4FA8-4BDC-BF69-3F1F8634399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F2E80F9-18C9-40E5-B1C7-04A53D86A68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00ADD07-E5E7-4C2B-B4D0-605FE138BA3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69A600F-E6F3-4CB8-9926-D3D44D3B60F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614251AE-997D-48BD-AE7A-6471429867E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F28330CF-A039-4D9A-8844-2C8B95535F4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E1BBB09-E5B8-46AB-8FEC-D5E1EF9A541C}"/>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A40A7F8E-F0E6-437C-BAB4-2C8A0561AE1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BA24059-B30B-40FB-8C86-E1330909822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3AAB2D0C-122A-4EEC-8280-F776B2CA716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587BD88-111F-4410-81D7-D6A294C8FCFF}"/>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4AC5197-C60C-442A-8EBC-E0808246167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9410C8C-6770-401C-99EF-AAF86B9EA7B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DF6720E-D5F6-4828-83EC-9348229BA3BC}"/>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FB095520-BE8D-4243-926F-0105A7846EE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15751386-F83D-4D93-8093-4B1852F6924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3FA8E6E0-826B-41B6-9153-70275E8524F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C56A3C4-43D4-4065-8940-DD3266CC118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5D8CB71-F248-4596-AF86-E5D15B914105}"/>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年度以降年々充当可能基金は減少しており、Ｒ元年度においては初めて将来負担額が充当可能財源等を上回り、将来負担比率の数値計上となった。一般会計等に係る地方債現在高は、Ｈ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年度に旧小学校の改修や水陸両用バスの導入、Ｈ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年度に子育て定住エコタウン整備など大型事業があったことから増加に転じており、Ｒ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年度の庁舎移転事業によりＲ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年度にピークを迎えるものと思われる。このことから将来負担の平準化を目的としてＲ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に任意繰上償還を実施し、あわせて行財政改革の実施や建設事業実施の適正化を図ることで、早期に将来負担比率の数値計上は解消できるものと考える。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B6C8EC8-6CC2-4922-998E-8CFA18721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41342D59-98A2-435E-95B8-BA76D79A34D8}"/>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7B3BF58-15D6-47B1-8353-61D7D9DA038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33295D2-C966-4D87-9CF7-22D95B24505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2889D3D-6CA7-4688-9DF3-55BF17A173CF}"/>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BBE3AAAE-2F16-4058-ACFC-8E94CF481038}"/>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11789722-E905-4525-868D-6B9005845EC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青森県西目屋村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B12E921-424C-458E-9777-6E76BA43D812}"/>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1FAA1DA-0341-4AE7-A64C-428B39F292F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AE92F36-671A-4397-AA31-E9AB605C02C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BFA9A33-C4E6-4855-9518-D00AD37C06E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津軽ダム建設に伴う財産収入が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年度以降なくなり、普通交付税や臨財債の減少分補填のほか、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年度以降、誘致企業に係る空き校舎改修、水陸両用バスの導入、子育て定住エコタウン整備事業、Ｒ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年度の庁舎移転事業と大型事業が続いており、財源不足分を財政調整基金の取り崩しにより補ってきた。令和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年度の庁舎移転事業、任意繰上償還を行った結果、基金全体では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年々基金残高が減少していることから、行財政改革の着実な実施により、基金取り崩しに依存しなくとも収支均衡のとれる財政構造への転換を急ぐ。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7C6EE50E-E841-4C01-A27D-98198584BB37}"/>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9B552EB-1AF5-470E-AEA1-C8C4300669C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ADDE8199-14EC-46E2-9772-8F5158AC0EC8}"/>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公共施設解体基金：公共施設の解体及び撤去に要する経費の財源に充てるための基金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好きです西目屋応援基金：好きです西目屋応援寄付金を財源として、寄付者が指定する事業に要する経費の財源に充てるための基金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教育振興基金：教育基盤の整備、教育活動の推進及び中学生海外派遣事業、奨学金貸与の充実等村の教育振興を図るための基金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ふたば施設管理基金：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ブナの里白神公社が管理する施設について、施設の維持管理費の増嵩による財源不足に対処し、健全な施設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管理に充てるための基金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森林環境基金：森林環境譲与税を原資とし、森林環境整備及び木材利用の普及啓発等の実施に必要な財源に充てるための基金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百万円）を新たに創設したことによる増。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解体基金は毎年度、限度額（過疎対策事業債ソフト分）まで積立て。好きです西目屋応援基金は、企業版ふるさと納税の活用も視野に、村の特産物、観光名所等のＰＲ強化と所得向上、賑わいづくり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E9B6E9BB-327C-4890-92F7-6EF1C4F97437}"/>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8BF0CE7-04CA-4FA1-A41E-364EF399C5E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E5164FA-97E6-4948-A94E-DD44CD504542}"/>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年度末現在において基金残高の約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％を財政調整基金が占める。普通交付税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臨財債が前年度比で約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の庁舎移転事業はほぼ全額を起債で賄うことができたため、取り崩しに頼ることが無く、結果として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基金全体の今後の方針に同じ。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E275CA1-8E33-4F48-9042-0B8677C634F8}"/>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360F039-9D17-418E-909E-3C65D8A00488}"/>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963D328-03F9-42F4-AEA5-5F3E3D41E8E1}"/>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百万円の積み増しを行ったが、公債費負担の平準化を目的として任意繰上償還（Ｈ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千円）を実施したことにより、結果として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毎年、年度末不用額の一部を積立てしていく方針。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BDB5F15-5791-4D8F-8E7D-BFF6E5C5002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年度は昨年度に引き続き、有形固定資産減価償却率に影響する新規の大規模建設事業の実施がなかったことも要因し、前年度比</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ポイントの増加となり、依然として高い状況が続き、施設の老朽化が進んでいる。なお当村では、西目屋村公共施設等総合管理計画（令和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年度改定）において、施設の統廃合、除去、譲渡を検討し、保有する公共建築物の延床面積の約</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％削減を目指すこととしている。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152491</xdr:rowOff>
    </xdr:from>
    <xdr:to>
      <xdr:col>23</xdr:col>
      <xdr:colOff>136525</xdr:colOff>
      <xdr:row>33</xdr:row>
      <xdr:rowOff>82641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64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130918</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638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109311</xdr:rowOff>
    </xdr:from>
    <xdr:to>
      <xdr:col>19</xdr:col>
      <xdr:colOff>187325</xdr:colOff>
      <xdr:row>33</xdr:row>
      <xdr:rowOff>39461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160111</xdr:rowOff>
    </xdr:from>
    <xdr:to>
      <xdr:col>23</xdr:col>
      <xdr:colOff>85725</xdr:colOff>
      <xdr:row>33</xdr:row>
      <xdr:rowOff>31841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41803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81552</xdr:rowOff>
    </xdr:from>
    <xdr:to>
      <xdr:col>15</xdr:col>
      <xdr:colOff>187325</xdr:colOff>
      <xdr:row>33</xdr:row>
      <xdr:rowOff>11702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132352</xdr:rowOff>
    </xdr:from>
    <xdr:to>
      <xdr:col>19</xdr:col>
      <xdr:colOff>136525</xdr:colOff>
      <xdr:row>32</xdr:row>
      <xdr:rowOff>160111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39027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32</xdr:row>
      <xdr:rowOff>132352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633167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151221</xdr:rowOff>
    </xdr:from>
    <xdr:to>
      <xdr:col>7</xdr:col>
      <xdr:colOff>187325</xdr:colOff>
      <xdr:row>32</xdr:row>
      <xdr:rowOff>81371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73751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62884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30588</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645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2829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72498</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248.2</a:t>
          </a:r>
          <a:r>
            <a:rPr kumimoji="1" lang="ja-JP" altLang="en-US" sz="1100">
              <a:latin typeface="ＭＳ Ｐゴシック" panose="020B0600070205080204" pitchFamily="50" charset="-128"/>
              <a:ea typeface="ＭＳ Ｐゴシック" panose="020B0600070205080204" pitchFamily="50" charset="-128"/>
            </a:rPr>
            <a:t>ポイントの大幅な減となった要因として、普通交付税の増、新型コロナ感染症の流行による、事業の中止等の影響が大きいことがあげられる。平成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旧小学校の改修、水陸バスの導入、子育て定住エコタウン整備など大型事業が続き、地方債残高が増加に転じた一方、充当可能基金残高が減少し、類似団体と比較して比率が高い状況にあったが、行財政改革の実施等により、充当可能基金残高が増加に転じ、数値が改善傾向にあることから、引き続き経費削減、普通建設事業費及び起債発行の抑制による健全財政の運営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30512</xdr:rowOff>
    </xdr:from>
    <xdr:to>
      <xdr:col>76</xdr:col>
      <xdr:colOff>73025</xdr:colOff>
      <xdr:row>30</xdr:row>
      <xdr:rowOff>132112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9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8939</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9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134165</xdr:rowOff>
    </xdr:from>
    <xdr:to>
      <xdr:col>72</xdr:col>
      <xdr:colOff>123825</xdr:colOff>
      <xdr:row>33</xdr:row>
      <xdr:rowOff>64315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63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81312</xdr:rowOff>
    </xdr:from>
    <xdr:to>
      <xdr:col>76</xdr:col>
      <xdr:colOff>22225</xdr:colOff>
      <xdr:row>33</xdr:row>
      <xdr:rowOff>13515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996337"/>
          <a:ext cx="711200" cy="4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42608</xdr:rowOff>
    </xdr:from>
    <xdr:to>
      <xdr:col>68</xdr:col>
      <xdr:colOff>123825</xdr:colOff>
      <xdr:row>34</xdr:row>
      <xdr:rowOff>144208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66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13515</xdr:rowOff>
    </xdr:from>
    <xdr:to>
      <xdr:col>72</xdr:col>
      <xdr:colOff>73025</xdr:colOff>
      <xdr:row>34</xdr:row>
      <xdr:rowOff>93408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6442890"/>
          <a:ext cx="762000" cy="25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165650</xdr:rowOff>
    </xdr:from>
    <xdr:to>
      <xdr:col>64</xdr:col>
      <xdr:colOff>123825</xdr:colOff>
      <xdr:row>33</xdr:row>
      <xdr:rowOff>95800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64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45000</xdr:rowOff>
    </xdr:from>
    <xdr:to>
      <xdr:col>68</xdr:col>
      <xdr:colOff>73025</xdr:colOff>
      <xdr:row>34</xdr:row>
      <xdr:rowOff>93408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6474375"/>
          <a:ext cx="762000" cy="2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108246</xdr:rowOff>
    </xdr:from>
    <xdr:to>
      <xdr:col>60</xdr:col>
      <xdr:colOff>123825</xdr:colOff>
      <xdr:row>32</xdr:row>
      <xdr:rowOff>38396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61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159046</xdr:rowOff>
    </xdr:from>
    <xdr:to>
      <xdr:col>64</xdr:col>
      <xdr:colOff>73025</xdr:colOff>
      <xdr:row>33</xdr:row>
      <xdr:rowOff>45000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6245521"/>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55442</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64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135335</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67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86927</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65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29523</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62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77651</xdr:rowOff>
    </xdr:from>
    <xdr:to>
      <xdr:col>24</xdr:col>
      <xdr:colOff>114300</xdr:colOff>
      <xdr:row>42</xdr:row>
      <xdr:rowOff>7801</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164028</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7022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77651</xdr:rowOff>
    </xdr:from>
    <xdr:to>
      <xdr:col>20</xdr:col>
      <xdr:colOff>38100</xdr:colOff>
      <xdr:row>42</xdr:row>
      <xdr:rowOff>7801</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128451</xdr:rowOff>
    </xdr:from>
    <xdr:to>
      <xdr:col>24</xdr:col>
      <xdr:colOff>63500</xdr:colOff>
      <xdr:row>41</xdr:row>
      <xdr:rowOff>128451</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71579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54791</xdr:rowOff>
    </xdr:from>
    <xdr:to>
      <xdr:col>15</xdr:col>
      <xdr:colOff>101600</xdr:colOff>
      <xdr:row>41</xdr:row>
      <xdr:rowOff>156391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105591</xdr:rowOff>
    </xdr:from>
    <xdr:to>
      <xdr:col>19</xdr:col>
      <xdr:colOff>177800</xdr:colOff>
      <xdr:row>41</xdr:row>
      <xdr:rowOff>128451</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713504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40096</xdr:rowOff>
    </xdr:from>
    <xdr:to>
      <xdr:col>10</xdr:col>
      <xdr:colOff>165100</xdr:colOff>
      <xdr:row>41</xdr:row>
      <xdr:rowOff>141696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90896</xdr:rowOff>
    </xdr:from>
    <xdr:to>
      <xdr:col>15</xdr:col>
      <xdr:colOff>50800</xdr:colOff>
      <xdr:row>41</xdr:row>
      <xdr:rowOff>105591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712034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67854</xdr:rowOff>
    </xdr:from>
    <xdr:to>
      <xdr:col>6</xdr:col>
      <xdr:colOff>38100</xdr:colOff>
      <xdr:row>41</xdr:row>
      <xdr:rowOff>169454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90896</xdr:rowOff>
    </xdr:from>
    <xdr:to>
      <xdr:col>10</xdr:col>
      <xdr:colOff>114300</xdr:colOff>
      <xdr:row>41</xdr:row>
      <xdr:rowOff>118654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flipV="1">
          <a:off x="1130300" y="71203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170378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147518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132823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160581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48870</xdr:rowOff>
    </xdr:from>
    <xdr:to>
      <xdr:col>55</xdr:col>
      <xdr:colOff>50800</xdr:colOff>
      <xdr:row>41</xdr:row>
      <xdr:rowOff>150470</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53891</xdr:rowOff>
    </xdr:from>
    <xdr:to>
      <xdr:col>50</xdr:col>
      <xdr:colOff>165100</xdr:colOff>
      <xdr:row>41</xdr:row>
      <xdr:rowOff>155491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99670</xdr:rowOff>
    </xdr:from>
    <xdr:to>
      <xdr:col>55</xdr:col>
      <xdr:colOff>0</xdr:colOff>
      <xdr:row>41</xdr:row>
      <xdr:rowOff>104691</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29120"/>
          <a:ext cx="8382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56394</xdr:rowOff>
    </xdr:from>
    <xdr:to>
      <xdr:col>46</xdr:col>
      <xdr:colOff>38100</xdr:colOff>
      <xdr:row>41</xdr:row>
      <xdr:rowOff>157994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104691</xdr:rowOff>
    </xdr:from>
    <xdr:to>
      <xdr:col>50</xdr:col>
      <xdr:colOff>114300</xdr:colOff>
      <xdr:row>41</xdr:row>
      <xdr:rowOff>107194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34141"/>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58757</xdr:rowOff>
    </xdr:from>
    <xdr:to>
      <xdr:col>41</xdr:col>
      <xdr:colOff>101600</xdr:colOff>
      <xdr:row>41</xdr:row>
      <xdr:rowOff>160357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8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107194</xdr:rowOff>
    </xdr:from>
    <xdr:to>
      <xdr:col>45</xdr:col>
      <xdr:colOff>177800</xdr:colOff>
      <xdr:row>41</xdr:row>
      <xdr:rowOff>109557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3664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59479</xdr:rowOff>
    </xdr:from>
    <xdr:to>
      <xdr:col>36</xdr:col>
      <xdr:colOff>165100</xdr:colOff>
      <xdr:row>41</xdr:row>
      <xdr:rowOff>161079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109557</xdr:rowOff>
    </xdr:from>
    <xdr:to>
      <xdr:col>41</xdr:col>
      <xdr:colOff>50800</xdr:colOff>
      <xdr:row>41</xdr:row>
      <xdr:rowOff>110279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3900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146618</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149121</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151484</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18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152206</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1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xdr:rowOff>
    </xdr:from>
    <xdr:to>
      <xdr:col>20</xdr:col>
      <xdr:colOff>38100</xdr:colOff>
      <xdr:row>62</xdr:row>
      <xdr:rowOff>106317</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32657</xdr:rowOff>
    </xdr:from>
    <xdr:to>
      <xdr:col>24</xdr:col>
      <xdr:colOff>63500</xdr:colOff>
      <xdr:row>62</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6625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21046</xdr:rowOff>
    </xdr:from>
    <xdr:to>
      <xdr:col>15</xdr:col>
      <xdr:colOff>101600</xdr:colOff>
      <xdr:row>62</xdr:row>
      <xdr:rowOff>122646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71846</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6854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71846</xdr:rowOff>
    </xdr:from>
    <xdr:to>
      <xdr:col>15</xdr:col>
      <xdr:colOff>50800</xdr:colOff>
      <xdr:row>62</xdr:row>
      <xdr:rowOff>78377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701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78377</xdr:rowOff>
    </xdr:from>
    <xdr:to>
      <xdr:col>10</xdr:col>
      <xdr:colOff>114300</xdr:colOff>
      <xdr:row>62</xdr:row>
      <xdr:rowOff>112667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7082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97444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113773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18111</xdr:rowOff>
    </xdr:from>
    <xdr:to>
      <xdr:col>55</xdr:col>
      <xdr:colOff>50800</xdr:colOff>
      <xdr:row>62</xdr:row>
      <xdr:rowOff>119711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40988</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499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33775</xdr:rowOff>
    </xdr:from>
    <xdr:to>
      <xdr:col>50</xdr:col>
      <xdr:colOff>165100</xdr:colOff>
      <xdr:row>62</xdr:row>
      <xdr:rowOff>135375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68911</xdr:rowOff>
    </xdr:from>
    <xdr:to>
      <xdr:col>55</xdr:col>
      <xdr:colOff>0</xdr:colOff>
      <xdr:row>62</xdr:row>
      <xdr:rowOff>84575</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698811"/>
          <a:ext cx="8382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47877</xdr:rowOff>
    </xdr:from>
    <xdr:to>
      <xdr:col>46</xdr:col>
      <xdr:colOff>38100</xdr:colOff>
      <xdr:row>62</xdr:row>
      <xdr:rowOff>149477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84575</xdr:rowOff>
    </xdr:from>
    <xdr:to>
      <xdr:col>50</xdr:col>
      <xdr:colOff>114300</xdr:colOff>
      <xdr:row>62</xdr:row>
      <xdr:rowOff>98677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14475"/>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55515</xdr:rowOff>
    </xdr:from>
    <xdr:to>
      <xdr:col>41</xdr:col>
      <xdr:colOff>101600</xdr:colOff>
      <xdr:row>62</xdr:row>
      <xdr:rowOff>157115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98677</xdr:rowOff>
    </xdr:from>
    <xdr:to>
      <xdr:col>45</xdr:col>
      <xdr:colOff>177800</xdr:colOff>
      <xdr:row>62</xdr:row>
      <xdr:rowOff>106315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2857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62210</xdr:rowOff>
    </xdr:from>
    <xdr:to>
      <xdr:col>36</xdr:col>
      <xdr:colOff>165100</xdr:colOff>
      <xdr:row>62</xdr:row>
      <xdr:rowOff>163810</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106315</xdr:rowOff>
    </xdr:from>
    <xdr:to>
      <xdr:col>41</xdr:col>
      <xdr:colOff>50800</xdr:colOff>
      <xdr:row>62</xdr:row>
      <xdr:rowOff>113010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3621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151902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281505" y="104389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140604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05205" y="10770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148242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16205" y="10778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154937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7205" y="10784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156211</xdr:rowOff>
    </xdr:from>
    <xdr:to>
      <xdr:col>24</xdr:col>
      <xdr:colOff>63500</xdr:colOff>
      <xdr:row>81</xdr:row>
      <xdr:rowOff>68580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8722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156211</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37864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105411</xdr:rowOff>
    </xdr:from>
    <xdr:to>
      <xdr:col>10</xdr:col>
      <xdr:colOff>165100</xdr:colOff>
      <xdr:row>80</xdr:row>
      <xdr:rowOff>35561</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156211</xdr:rowOff>
    </xdr:from>
    <xdr:to>
      <xdr:col>15</xdr:col>
      <xdr:colOff>50800</xdr:colOff>
      <xdr:row>80</xdr:row>
      <xdr:rowOff>70486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37007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149225</xdr:rowOff>
    </xdr:from>
    <xdr:to>
      <xdr:col>6</xdr:col>
      <xdr:colOff>38100</xdr:colOff>
      <xdr:row>79</xdr:row>
      <xdr:rowOff>79375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28575</xdr:rowOff>
    </xdr:from>
    <xdr:to>
      <xdr:col>10</xdr:col>
      <xdr:colOff>114300</xdr:colOff>
      <xdr:row>79</xdr:row>
      <xdr:rowOff>156211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3573125"/>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95902</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83313</xdr:rowOff>
    </xdr:from>
    <xdr:to>
      <xdr:col>55</xdr:col>
      <xdr:colOff>50800</xdr:colOff>
      <xdr:row>86</xdr:row>
      <xdr:rowOff>13463</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61740</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87340</xdr:rowOff>
    </xdr:from>
    <xdr:to>
      <xdr:col>50</xdr:col>
      <xdr:colOff>165100</xdr:colOff>
      <xdr:row>86</xdr:row>
      <xdr:rowOff>17490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134113</xdr:rowOff>
    </xdr:from>
    <xdr:to>
      <xdr:col>55</xdr:col>
      <xdr:colOff>0</xdr:colOff>
      <xdr:row>85</xdr:row>
      <xdr:rowOff>138140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07363"/>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92129</xdr:rowOff>
    </xdr:from>
    <xdr:to>
      <xdr:col>46</xdr:col>
      <xdr:colOff>38100</xdr:colOff>
      <xdr:row>86</xdr:row>
      <xdr:rowOff>22279</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138140</xdr:rowOff>
    </xdr:from>
    <xdr:to>
      <xdr:col>50</xdr:col>
      <xdr:colOff>114300</xdr:colOff>
      <xdr:row>85</xdr:row>
      <xdr:rowOff>142929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11390"/>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93545</xdr:rowOff>
    </xdr:from>
    <xdr:to>
      <xdr:col>41</xdr:col>
      <xdr:colOff>101600</xdr:colOff>
      <xdr:row>86</xdr:row>
      <xdr:rowOff>23695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142929</xdr:rowOff>
    </xdr:from>
    <xdr:to>
      <xdr:col>45</xdr:col>
      <xdr:colOff>177800</xdr:colOff>
      <xdr:row>85</xdr:row>
      <xdr:rowOff>144345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16179"/>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91694</xdr:rowOff>
    </xdr:from>
    <xdr:to>
      <xdr:col>36</xdr:col>
      <xdr:colOff>165100</xdr:colOff>
      <xdr:row>86</xdr:row>
      <xdr:rowOff>21844</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142494</xdr:rowOff>
    </xdr:from>
    <xdr:to>
      <xdr:col>41</xdr:col>
      <xdr:colOff>50800</xdr:colOff>
      <xdr:row>85</xdr:row>
      <xdr:rowOff>144345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972300" y="14715744"/>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8617</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5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13406</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14822</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5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12971</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42</xdr:row>
      <xdr:rowOff>41728</xdr:rowOff>
    </xdr:from>
    <xdr:to>
      <xdr:col>76</xdr:col>
      <xdr:colOff>165100</xdr:colOff>
      <xdr:row>42</xdr:row>
      <xdr:rowOff>143328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39574</xdr:rowOff>
    </xdr:from>
    <xdr:to>
      <xdr:col>107</xdr:col>
      <xdr:colOff>101600</xdr:colOff>
      <xdr:row>39</xdr:row>
      <xdr:rowOff>141174</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0383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42316</xdr:rowOff>
    </xdr:from>
    <xdr:to>
      <xdr:col>102</xdr:col>
      <xdr:colOff>165100</xdr:colOff>
      <xdr:row>39</xdr:row>
      <xdr:rowOff>143916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90374</xdr:rowOff>
    </xdr:from>
    <xdr:to>
      <xdr:col>107</xdr:col>
      <xdr:colOff>50800</xdr:colOff>
      <xdr:row>39</xdr:row>
      <xdr:rowOff>93116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9545300" y="6776924"/>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38659</xdr:rowOff>
    </xdr:from>
    <xdr:to>
      <xdr:col>98</xdr:col>
      <xdr:colOff>38100</xdr:colOff>
      <xdr:row>39</xdr:row>
      <xdr:rowOff>140259</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8605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89459</xdr:rowOff>
    </xdr:from>
    <xdr:to>
      <xdr:col>102</xdr:col>
      <xdr:colOff>114300</xdr:colOff>
      <xdr:row>39</xdr:row>
      <xdr:rowOff>93116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656300" y="677600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157701</xdr:rowOff>
    </xdr:from>
    <xdr:ext cx="469744" cy="259045"/>
    <xdr:sp macro="" textlink="">
      <xdr:nvSpPr>
        <xdr:cNvPr id="495" name="n_2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0199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160443</xdr:rowOff>
    </xdr:from>
    <xdr:ext cx="469744" cy="259045"/>
    <xdr:sp macro="" textlink="">
      <xdr:nvSpPr>
        <xdr:cNvPr id="496" name="n_3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93104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156786</xdr:rowOff>
    </xdr:from>
    <xdr:ext cx="469744" cy="259045"/>
    <xdr:sp macro="" textlink="">
      <xdr:nvSpPr>
        <xdr:cNvPr id="497" name="n_4main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8421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4" name="【学校施設】&#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26" name="【学校施設】&#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91259</xdr:rowOff>
    </xdr:from>
    <xdr:to>
      <xdr:col>85</xdr:col>
      <xdr:colOff>177800</xdr:colOff>
      <xdr:row>61</xdr:row>
      <xdr:rowOff>21409</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6268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114136</xdr:rowOff>
    </xdr:from>
    <xdr:ext cx="405111" cy="259045"/>
    <xdr:sp macro="" textlink="">
      <xdr:nvSpPr>
        <xdr:cNvPr id="540" name="【学校施設】&#10;有形固定資産減価償却率該当値テキスト">
          <a:extLst>
            <a:ext uri="{FF2B5EF4-FFF2-40B4-BE49-F238E27FC236}">
              <a16:creationId xmlns:a16="http://schemas.microsoft.com/office/drawing/2014/main" id="{00000000-0008-0000-0100-00001C020000}"/>
            </a:ext>
          </a:extLst>
        </xdr:cNvPr>
        <xdr:cNvSpPr txBox="1"/>
      </xdr:nvSpPr>
      <xdr:spPr>
        <a:xfrm>
          <a:off x="16357600" y="10229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142059</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5481300" y="103947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107769</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4592300" y="103637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164737</xdr:rowOff>
    </xdr:from>
    <xdr:to>
      <xdr:col>72</xdr:col>
      <xdr:colOff>38100</xdr:colOff>
      <xdr:row>60</xdr:row>
      <xdr:rowOff>94887</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3652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44087</xdr:rowOff>
    </xdr:from>
    <xdr:to>
      <xdr:col>76</xdr:col>
      <xdr:colOff>114300</xdr:colOff>
      <xdr:row>60</xdr:row>
      <xdr:rowOff>76744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3703300" y="1033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2763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44087</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2814300" y="1030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49" name="n_1aveValue【学校施設】&#10;有形固定資産減価償却率">
          <a:extLst>
            <a:ext uri="{FF2B5EF4-FFF2-40B4-BE49-F238E27FC236}">
              <a16:creationId xmlns:a16="http://schemas.microsoft.com/office/drawing/2014/main" id="{00000000-0008-0000-0100-00002502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50" name="n_2aveValue【学校施設】&#10;有形固定資産減価償却率">
          <a:extLst>
            <a:ext uri="{FF2B5EF4-FFF2-40B4-BE49-F238E27FC236}">
              <a16:creationId xmlns:a16="http://schemas.microsoft.com/office/drawing/2014/main" id="{00000000-0008-0000-0100-000026020000}"/>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51" name="n_3aveValue【学校施設】&#10;有形固定資産減価償却率">
          <a:extLst>
            <a:ext uri="{FF2B5EF4-FFF2-40B4-BE49-F238E27FC236}">
              <a16:creationId xmlns:a16="http://schemas.microsoft.com/office/drawing/2014/main" id="{00000000-0008-0000-0100-000027020000}"/>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52" name="n_4aveValue【学校施設】&#10;有形固定資産減価償却率">
          <a:extLst>
            <a:ext uri="{FF2B5EF4-FFF2-40B4-BE49-F238E27FC236}">
              <a16:creationId xmlns:a16="http://schemas.microsoft.com/office/drawing/2014/main" id="{00000000-0008-0000-0100-000028020000}"/>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3646</xdr:rowOff>
    </xdr:from>
    <xdr:ext cx="405111" cy="259045"/>
    <xdr:sp macro="" textlink="">
      <xdr:nvSpPr>
        <xdr:cNvPr id="553" name="n_1mainValue【学校施設】&#10;有形固定資産減価償却率">
          <a:extLst>
            <a:ext uri="{FF2B5EF4-FFF2-40B4-BE49-F238E27FC236}">
              <a16:creationId xmlns:a16="http://schemas.microsoft.com/office/drawing/2014/main" id="{00000000-0008-0000-0100-000029020000}"/>
            </a:ext>
          </a:extLst>
        </xdr:cNvPr>
        <xdr:cNvSpPr txBox="1"/>
      </xdr:nvSpPr>
      <xdr:spPr>
        <a:xfrm>
          <a:off x="15266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554" name="n_2mainValue【学校施設】&#10;有形固定資産減価償却率">
          <a:extLst>
            <a:ext uri="{FF2B5EF4-FFF2-40B4-BE49-F238E27FC236}">
              <a16:creationId xmlns:a16="http://schemas.microsoft.com/office/drawing/2014/main" id="{00000000-0008-0000-0100-00002A020000}"/>
            </a:ext>
          </a:extLst>
        </xdr:cNvPr>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111414</xdr:rowOff>
    </xdr:from>
    <xdr:ext cx="405111" cy="259045"/>
    <xdr:sp macro="" textlink="">
      <xdr:nvSpPr>
        <xdr:cNvPr id="555" name="n_3mainValue【学校施設】&#10;有形固定資産減価償却率">
          <a:extLst>
            <a:ext uri="{FF2B5EF4-FFF2-40B4-BE49-F238E27FC236}">
              <a16:creationId xmlns:a16="http://schemas.microsoft.com/office/drawing/2014/main" id="{00000000-0008-0000-0100-00002B020000}"/>
            </a:ext>
          </a:extLst>
        </xdr:cNvPr>
        <xdr:cNvSpPr txBox="1"/>
      </xdr:nvSpPr>
      <xdr:spPr>
        <a:xfrm>
          <a:off x="13500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86921</xdr:rowOff>
    </xdr:from>
    <xdr:ext cx="405111" cy="259045"/>
    <xdr:sp macro="" textlink="">
      <xdr:nvSpPr>
        <xdr:cNvPr id="556" name="n_4mainValue【学校施設】&#10;有形固定資産減価償却率">
          <a:extLst>
            <a:ext uri="{FF2B5EF4-FFF2-40B4-BE49-F238E27FC236}">
              <a16:creationId xmlns:a16="http://schemas.microsoft.com/office/drawing/2014/main" id="{00000000-0008-0000-0100-00002C020000}"/>
            </a:ext>
          </a:extLst>
        </xdr:cNvPr>
        <xdr:cNvSpPr txBox="1"/>
      </xdr:nvSpPr>
      <xdr:spPr>
        <a:xfrm>
          <a:off x="12611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79" name="【学校施設】&#10;一人当たり面積最小値テキスト">
          <a:extLst>
            <a:ext uri="{FF2B5EF4-FFF2-40B4-BE49-F238E27FC236}">
              <a16:creationId xmlns:a16="http://schemas.microsoft.com/office/drawing/2014/main" id="{00000000-0008-0000-0100-00004302000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81" name="【学校施設】&#10;一人当たり面積最大値テキスト">
          <a:extLst>
            <a:ext uri="{FF2B5EF4-FFF2-40B4-BE49-F238E27FC236}">
              <a16:creationId xmlns:a16="http://schemas.microsoft.com/office/drawing/2014/main" id="{00000000-0008-0000-0100-00004502000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83" name="【学校施設】&#10;一人当たり面積平均値テキスト">
          <a:extLst>
            <a:ext uri="{FF2B5EF4-FFF2-40B4-BE49-F238E27FC236}">
              <a16:creationId xmlns:a16="http://schemas.microsoft.com/office/drawing/2014/main" id="{00000000-0008-0000-0100-00004702000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100259</xdr:rowOff>
    </xdr:from>
    <xdr:to>
      <xdr:col>116</xdr:col>
      <xdr:colOff>114300</xdr:colOff>
      <xdr:row>59</xdr:row>
      <xdr:rowOff>30409</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1004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123136</xdr:rowOff>
    </xdr:from>
    <xdr:ext cx="534377" cy="259045"/>
    <xdr:sp macro="" textlink="">
      <xdr:nvSpPr>
        <xdr:cNvPr id="595" name="【学校施設】&#10;一人当たり面積該当値テキスト">
          <a:extLst>
            <a:ext uri="{FF2B5EF4-FFF2-40B4-BE49-F238E27FC236}">
              <a16:creationId xmlns:a16="http://schemas.microsoft.com/office/drawing/2014/main" id="{00000000-0008-0000-0100-000053020000}"/>
            </a:ext>
          </a:extLst>
        </xdr:cNvPr>
        <xdr:cNvSpPr txBox="1"/>
      </xdr:nvSpPr>
      <xdr:spPr>
        <a:xfrm>
          <a:off x="22199600" y="98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99939</xdr:rowOff>
    </xdr:from>
    <xdr:to>
      <xdr:col>112</xdr:col>
      <xdr:colOff>38100</xdr:colOff>
      <xdr:row>59</xdr:row>
      <xdr:rowOff>30089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100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150739</xdr:rowOff>
    </xdr:from>
    <xdr:to>
      <xdr:col>116</xdr:col>
      <xdr:colOff>63500</xdr:colOff>
      <xdr:row>58</xdr:row>
      <xdr:rowOff>151059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1323300" y="10094839"/>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120604</xdr:rowOff>
    </xdr:from>
    <xdr:to>
      <xdr:col>107</xdr:col>
      <xdr:colOff>101600</xdr:colOff>
      <xdr:row>59</xdr:row>
      <xdr:rowOff>50754</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1006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150739</xdr:rowOff>
    </xdr:from>
    <xdr:to>
      <xdr:col>111</xdr:col>
      <xdr:colOff>177800</xdr:colOff>
      <xdr:row>58</xdr:row>
      <xdr:rowOff>171404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0434300" y="10094839"/>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126868</xdr:rowOff>
    </xdr:from>
    <xdr:to>
      <xdr:col>102</xdr:col>
      <xdr:colOff>165100</xdr:colOff>
      <xdr:row>59</xdr:row>
      <xdr:rowOff>57018</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100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171404</xdr:rowOff>
    </xdr:from>
    <xdr:to>
      <xdr:col>107</xdr:col>
      <xdr:colOff>50800</xdr:colOff>
      <xdr:row>59</xdr:row>
      <xdr:rowOff>6218</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9545300" y="1011550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118730</xdr:rowOff>
    </xdr:from>
    <xdr:to>
      <xdr:col>98</xdr:col>
      <xdr:colOff>38100</xdr:colOff>
      <xdr:row>59</xdr:row>
      <xdr:rowOff>48880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605500" y="100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169530</xdr:rowOff>
    </xdr:from>
    <xdr:to>
      <xdr:col>102</xdr:col>
      <xdr:colOff>114300</xdr:colOff>
      <xdr:row>59</xdr:row>
      <xdr:rowOff>6218</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8656300" y="10113630"/>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04" name="n_1aveValue【学校施設】&#10;一人当たり面積">
          <a:extLst>
            <a:ext uri="{FF2B5EF4-FFF2-40B4-BE49-F238E27FC236}">
              <a16:creationId xmlns:a16="http://schemas.microsoft.com/office/drawing/2014/main" id="{00000000-0008-0000-0100-00005C020000}"/>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05" name="n_2aveValue【学校施設】&#10;一人当たり面積">
          <a:extLst>
            <a:ext uri="{FF2B5EF4-FFF2-40B4-BE49-F238E27FC236}">
              <a16:creationId xmlns:a16="http://schemas.microsoft.com/office/drawing/2014/main" id="{00000000-0008-0000-0100-00005D020000}"/>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06" name="n_3aveValue【学校施設】&#10;一人当たり面積">
          <a:extLst>
            <a:ext uri="{FF2B5EF4-FFF2-40B4-BE49-F238E27FC236}">
              <a16:creationId xmlns:a16="http://schemas.microsoft.com/office/drawing/2014/main" id="{00000000-0008-0000-0100-00005E020000}"/>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07" name="n_4aveValue【学校施設】&#10;一人当たり面積">
          <a:extLst>
            <a:ext uri="{FF2B5EF4-FFF2-40B4-BE49-F238E27FC236}">
              <a16:creationId xmlns:a16="http://schemas.microsoft.com/office/drawing/2014/main" id="{00000000-0008-0000-0100-00005F020000}"/>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46616</xdr:rowOff>
    </xdr:from>
    <xdr:ext cx="534377" cy="259045"/>
    <xdr:sp macro="" textlink="">
      <xdr:nvSpPr>
        <xdr:cNvPr id="608" name="n_1mainValue【学校施設】&#10;一人当たり面積">
          <a:extLst>
            <a:ext uri="{FF2B5EF4-FFF2-40B4-BE49-F238E27FC236}">
              <a16:creationId xmlns:a16="http://schemas.microsoft.com/office/drawing/2014/main" id="{00000000-0008-0000-0100-000060020000}"/>
            </a:ext>
          </a:extLst>
        </xdr:cNvPr>
        <xdr:cNvSpPr txBox="1"/>
      </xdr:nvSpPr>
      <xdr:spPr>
        <a:xfrm>
          <a:off x="21043411" y="98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67281</xdr:rowOff>
    </xdr:from>
    <xdr:ext cx="534377" cy="259045"/>
    <xdr:sp macro="" textlink="">
      <xdr:nvSpPr>
        <xdr:cNvPr id="609" name="n_2mainValue【学校施設】&#10;一人当たり面積">
          <a:extLst>
            <a:ext uri="{FF2B5EF4-FFF2-40B4-BE49-F238E27FC236}">
              <a16:creationId xmlns:a16="http://schemas.microsoft.com/office/drawing/2014/main" id="{00000000-0008-0000-0100-000061020000}"/>
            </a:ext>
          </a:extLst>
        </xdr:cNvPr>
        <xdr:cNvSpPr txBox="1"/>
      </xdr:nvSpPr>
      <xdr:spPr>
        <a:xfrm>
          <a:off x="20167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73545</xdr:rowOff>
    </xdr:from>
    <xdr:ext cx="534377" cy="259045"/>
    <xdr:sp macro="" textlink="">
      <xdr:nvSpPr>
        <xdr:cNvPr id="610" name="n_3mainValue【学校施設】&#10;一人当たり面積">
          <a:extLst>
            <a:ext uri="{FF2B5EF4-FFF2-40B4-BE49-F238E27FC236}">
              <a16:creationId xmlns:a16="http://schemas.microsoft.com/office/drawing/2014/main" id="{00000000-0008-0000-0100-000062020000}"/>
            </a:ext>
          </a:extLst>
        </xdr:cNvPr>
        <xdr:cNvSpPr txBox="1"/>
      </xdr:nvSpPr>
      <xdr:spPr>
        <a:xfrm>
          <a:off x="19278111" y="98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65407</xdr:rowOff>
    </xdr:from>
    <xdr:ext cx="534377" cy="259045"/>
    <xdr:sp macro="" textlink="">
      <xdr:nvSpPr>
        <xdr:cNvPr id="611" name="n_4mainValue【学校施設】&#10;一人当たり面積">
          <a:extLst>
            <a:ext uri="{FF2B5EF4-FFF2-40B4-BE49-F238E27FC236}">
              <a16:creationId xmlns:a16="http://schemas.microsoft.com/office/drawing/2014/main" id="{00000000-0008-0000-0100-000063020000}"/>
            </a:ext>
          </a:extLst>
        </xdr:cNvPr>
        <xdr:cNvSpPr txBox="1"/>
      </xdr:nvSpPr>
      <xdr:spPr>
        <a:xfrm>
          <a:off x="18389111" y="98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670" name="【公民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130084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82956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30299</xdr:rowOff>
    </xdr:from>
    <xdr:to>
      <xdr:col>76</xdr:col>
      <xdr:colOff>165100</xdr:colOff>
      <xdr:row>106</xdr:row>
      <xdr:rowOff>131899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81099</xdr:rowOff>
    </xdr:from>
    <xdr:to>
      <xdr:col>81</xdr:col>
      <xdr:colOff>50800</xdr:colOff>
      <xdr:row>106</xdr:row>
      <xdr:rowOff>121920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82547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81099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82156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128451</xdr:rowOff>
    </xdr:from>
    <xdr:to>
      <xdr:col>71</xdr:col>
      <xdr:colOff>177800</xdr:colOff>
      <xdr:row>106</xdr:row>
      <xdr:rowOff>41911</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81307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100-0000AB020000}"/>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123026</xdr:rowOff>
    </xdr:from>
    <xdr:ext cx="405111" cy="259045"/>
    <xdr:sp macro="" textlink="">
      <xdr:nvSpPr>
        <xdr:cNvPr id="684" name="n_2mainValue【公民館】&#10;有形固定資産減価償却率">
          <a:extLst>
            <a:ext uri="{FF2B5EF4-FFF2-40B4-BE49-F238E27FC236}">
              <a16:creationId xmlns:a16="http://schemas.microsoft.com/office/drawing/2014/main" id="{00000000-0008-0000-0100-0000AC020000}"/>
            </a:ext>
          </a:extLst>
        </xdr:cNvPr>
        <xdr:cNvSpPr txBox="1"/>
      </xdr:nvSpPr>
      <xdr:spPr>
        <a:xfrm>
          <a:off x="14389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685" name="n_3mainValue【公民館】&#10;有形固定資産減価償却率">
          <a:extLst>
            <a:ext uri="{FF2B5EF4-FFF2-40B4-BE49-F238E27FC236}">
              <a16:creationId xmlns:a16="http://schemas.microsoft.com/office/drawing/2014/main" id="{00000000-0008-0000-0100-0000AD020000}"/>
            </a:ext>
          </a:extLst>
        </xdr:cNvPr>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86" name="n_4mainValue【公民館】&#10;有形固定資産減価償却率">
          <a:extLst>
            <a:ext uri="{FF2B5EF4-FFF2-40B4-BE49-F238E27FC236}">
              <a16:creationId xmlns:a16="http://schemas.microsoft.com/office/drawing/2014/main" id="{00000000-0008-0000-0100-0000AE02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1" name="【公民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13" name="【公民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15" name="【公民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42850</xdr:rowOff>
    </xdr:from>
    <xdr:to>
      <xdr:col>116</xdr:col>
      <xdr:colOff>114300</xdr:colOff>
      <xdr:row>106</xdr:row>
      <xdr:rowOff>144450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82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65727</xdr:rowOff>
    </xdr:from>
    <xdr:ext cx="469744" cy="259045"/>
    <xdr:sp macro="" textlink="">
      <xdr:nvSpPr>
        <xdr:cNvPr id="727" name="【公民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806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50698</xdr:rowOff>
    </xdr:from>
    <xdr:to>
      <xdr:col>112</xdr:col>
      <xdr:colOff>38100</xdr:colOff>
      <xdr:row>106</xdr:row>
      <xdr:rowOff>152298</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82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93650</xdr:rowOff>
    </xdr:from>
    <xdr:to>
      <xdr:col>116</xdr:col>
      <xdr:colOff>63500</xdr:colOff>
      <xdr:row>106</xdr:row>
      <xdr:rowOff>101498</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1323300" y="18267350"/>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59995</xdr:rowOff>
    </xdr:from>
    <xdr:to>
      <xdr:col>107</xdr:col>
      <xdr:colOff>101600</xdr:colOff>
      <xdr:row>106</xdr:row>
      <xdr:rowOff>161595</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8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101498</xdr:rowOff>
    </xdr:from>
    <xdr:to>
      <xdr:col>111</xdr:col>
      <xdr:colOff>177800</xdr:colOff>
      <xdr:row>106</xdr:row>
      <xdr:rowOff>110795</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8275198"/>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62815</xdr:rowOff>
    </xdr:from>
    <xdr:to>
      <xdr:col>102</xdr:col>
      <xdr:colOff>165100</xdr:colOff>
      <xdr:row>106</xdr:row>
      <xdr:rowOff>164415</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8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110795</xdr:rowOff>
    </xdr:from>
    <xdr:to>
      <xdr:col>107</xdr:col>
      <xdr:colOff>50800</xdr:colOff>
      <xdr:row>106</xdr:row>
      <xdr:rowOff>113615</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9545300" y="1828449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59080</xdr:rowOff>
    </xdr:from>
    <xdr:to>
      <xdr:col>98</xdr:col>
      <xdr:colOff>38100</xdr:colOff>
      <xdr:row>106</xdr:row>
      <xdr:rowOff>160680</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82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109880</xdr:rowOff>
    </xdr:from>
    <xdr:to>
      <xdr:col>102</xdr:col>
      <xdr:colOff>114300</xdr:colOff>
      <xdr:row>106</xdr:row>
      <xdr:rowOff>113615</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656300" y="18283580"/>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38" name="n_3aveValue【公民館】&#10;一人当たり面積">
          <a:extLst>
            <a:ext uri="{FF2B5EF4-FFF2-40B4-BE49-F238E27FC236}">
              <a16:creationId xmlns:a16="http://schemas.microsoft.com/office/drawing/2014/main" id="{00000000-0008-0000-0100-0000E2020000}"/>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39" name="n_4aveValue【公民館】&#10;一人当たり面積">
          <a:extLst>
            <a:ext uri="{FF2B5EF4-FFF2-40B4-BE49-F238E27FC236}">
              <a16:creationId xmlns:a16="http://schemas.microsoft.com/office/drawing/2014/main" id="{00000000-0008-0000-0100-0000E3020000}"/>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168825</xdr:rowOff>
    </xdr:from>
    <xdr:ext cx="469744" cy="259045"/>
    <xdr:sp macro="" textlink="">
      <xdr:nvSpPr>
        <xdr:cNvPr id="740" name="n_1mainValue【公民館】&#10;一人当たり面積">
          <a:extLst>
            <a:ext uri="{FF2B5EF4-FFF2-40B4-BE49-F238E27FC236}">
              <a16:creationId xmlns:a16="http://schemas.microsoft.com/office/drawing/2014/main" id="{00000000-0008-0000-0100-0000E4020000}"/>
            </a:ext>
          </a:extLst>
        </xdr:cNvPr>
        <xdr:cNvSpPr txBox="1"/>
      </xdr:nvSpPr>
      <xdr:spPr>
        <a:xfrm>
          <a:off x="21075727" y="1799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6672</xdr:rowOff>
    </xdr:from>
    <xdr:ext cx="469744" cy="259045"/>
    <xdr:sp macro="" textlink="">
      <xdr:nvSpPr>
        <xdr:cNvPr id="741" name="n_2mainValue【公民館】&#10;一人当たり面積">
          <a:extLst>
            <a:ext uri="{FF2B5EF4-FFF2-40B4-BE49-F238E27FC236}">
              <a16:creationId xmlns:a16="http://schemas.microsoft.com/office/drawing/2014/main" id="{00000000-0008-0000-0100-0000E5020000}"/>
            </a:ext>
          </a:extLst>
        </xdr:cNvPr>
        <xdr:cNvSpPr txBox="1"/>
      </xdr:nvSpPr>
      <xdr:spPr>
        <a:xfrm>
          <a:off x="20199427" y="180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9492</xdr:rowOff>
    </xdr:from>
    <xdr:ext cx="469744" cy="259045"/>
    <xdr:sp macro="" textlink="">
      <xdr:nvSpPr>
        <xdr:cNvPr id="742" name="n_3mainValue【公民館】&#10;一人当たり面積">
          <a:extLst>
            <a:ext uri="{FF2B5EF4-FFF2-40B4-BE49-F238E27FC236}">
              <a16:creationId xmlns:a16="http://schemas.microsoft.com/office/drawing/2014/main" id="{00000000-0008-0000-0100-0000E6020000}"/>
            </a:ext>
          </a:extLst>
        </xdr:cNvPr>
        <xdr:cNvSpPr txBox="1"/>
      </xdr:nvSpPr>
      <xdr:spPr>
        <a:xfrm>
          <a:off x="19310427" y="1801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5757</xdr:rowOff>
    </xdr:from>
    <xdr:ext cx="469744" cy="259045"/>
    <xdr:sp macro="" textlink="">
      <xdr:nvSpPr>
        <xdr:cNvPr id="743" name="n_4mainValue【公民館】&#10;一人当たり面積">
          <a:extLst>
            <a:ext uri="{FF2B5EF4-FFF2-40B4-BE49-F238E27FC236}">
              <a16:creationId xmlns:a16="http://schemas.microsoft.com/office/drawing/2014/main" id="{00000000-0008-0000-0100-0000E7020000}"/>
            </a:ext>
          </a:extLst>
        </xdr:cNvPr>
        <xdr:cNvSpPr txBox="1"/>
      </xdr:nvSpPr>
      <xdr:spPr>
        <a:xfrm>
          <a:off x="18421427" y="180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である。類似団体平均とほぼ同じなのは、学校施設、公民館である。唯一公営住宅のみが類似団体を大きく下回っており、これ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棟すべてが</a:t>
          </a:r>
          <a:r>
            <a:rPr kumimoji="1" lang="en-US" altLang="ja-JP" sz="1300">
              <a:latin typeface="ＭＳ Ｐゴシック" panose="020B0600070205080204" pitchFamily="50" charset="-128"/>
              <a:ea typeface="ＭＳ Ｐゴシック" panose="020B0600070205080204" pitchFamily="50" charset="-128"/>
            </a:rPr>
            <a:t>2005</a:t>
          </a:r>
          <a:r>
            <a:rPr kumimoji="1" lang="ja-JP" altLang="en-US" sz="1300">
              <a:latin typeface="ＭＳ Ｐゴシック" panose="020B0600070205080204" pitchFamily="50" charset="-128"/>
              <a:ea typeface="ＭＳ Ｐゴシック" panose="020B0600070205080204" pitchFamily="50" charset="-128"/>
            </a:rPr>
            <a:t>年以降に建築されたものであり、比較的築年数が浅いためである。なお認定こども園・幼稚園・保育所に関して、平成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％となっているのは、村唯一の保育所を民間に無償譲渡したためである。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00000000-0008-0000-0200-00005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00000000-0008-0000-0200-00005B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00000000-0008-0000-0200-00005D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00000000-0008-0000-0200-00005F00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96" name="フローチャート: 判断 95">
          <a:extLst>
            <a:ext uri="{FF2B5EF4-FFF2-40B4-BE49-F238E27FC236}">
              <a16:creationId xmlns:a16="http://schemas.microsoft.com/office/drawing/2014/main" id="{00000000-0008-0000-0200-00006000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97" name="フローチャート: 判断 96">
          <a:extLst>
            <a:ext uri="{FF2B5EF4-FFF2-40B4-BE49-F238E27FC236}">
              <a16:creationId xmlns:a16="http://schemas.microsoft.com/office/drawing/2014/main" id="{00000000-0008-0000-0200-00006100000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98" name="フローチャート: 判断 97">
          <a:extLst>
            <a:ext uri="{FF2B5EF4-FFF2-40B4-BE49-F238E27FC236}">
              <a16:creationId xmlns:a16="http://schemas.microsoft.com/office/drawing/2014/main" id="{00000000-0008-0000-0200-000062000000}"/>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99" name="フローチャート: 判断 98">
          <a:extLst>
            <a:ext uri="{FF2B5EF4-FFF2-40B4-BE49-F238E27FC236}">
              <a16:creationId xmlns:a16="http://schemas.microsoft.com/office/drawing/2014/main" id="{00000000-0008-0000-0200-000063000000}"/>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00" name="フローチャート: 判断 99">
          <a:extLst>
            <a:ext uri="{FF2B5EF4-FFF2-40B4-BE49-F238E27FC236}">
              <a16:creationId xmlns:a16="http://schemas.microsoft.com/office/drawing/2014/main" id="{00000000-0008-0000-0200-000064000000}"/>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93436</xdr:rowOff>
    </xdr:from>
    <xdr:to>
      <xdr:col>24</xdr:col>
      <xdr:colOff>114300</xdr:colOff>
      <xdr:row>87</xdr:row>
      <xdr:rowOff>23586</xdr:rowOff>
    </xdr:to>
    <xdr:sp macro="" textlink="">
      <xdr:nvSpPr>
        <xdr:cNvPr id="106" name="楕円 105">
          <a:extLst>
            <a:ext uri="{FF2B5EF4-FFF2-40B4-BE49-F238E27FC236}">
              <a16:creationId xmlns:a16="http://schemas.microsoft.com/office/drawing/2014/main" id="{00000000-0008-0000-0200-00006A000000}"/>
            </a:ext>
          </a:extLst>
        </xdr:cNvPr>
        <xdr:cNvSpPr/>
      </xdr:nvSpPr>
      <xdr:spPr>
        <a:xfrm>
          <a:off x="45847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8363</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0000000-0008-0000-0200-00006B000000}"/>
            </a:ext>
          </a:extLst>
        </xdr:cNvPr>
        <xdr:cNvSpPr txBox="1"/>
      </xdr:nvSpPr>
      <xdr:spPr>
        <a:xfrm>
          <a:off x="4673600" y="1475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91802</xdr:rowOff>
    </xdr:from>
    <xdr:to>
      <xdr:col>20</xdr:col>
      <xdr:colOff>38100</xdr:colOff>
      <xdr:row>87</xdr:row>
      <xdr:rowOff>21952</xdr:rowOff>
    </xdr:to>
    <xdr:sp macro="" textlink="">
      <xdr:nvSpPr>
        <xdr:cNvPr id="108" name="楕円 107">
          <a:extLst>
            <a:ext uri="{FF2B5EF4-FFF2-40B4-BE49-F238E27FC236}">
              <a16:creationId xmlns:a16="http://schemas.microsoft.com/office/drawing/2014/main" id="{00000000-0008-0000-0200-00006C000000}"/>
            </a:ext>
          </a:extLst>
        </xdr:cNvPr>
        <xdr:cNvSpPr/>
      </xdr:nvSpPr>
      <xdr:spPr>
        <a:xfrm>
          <a:off x="3746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142602</xdr:rowOff>
    </xdr:from>
    <xdr:to>
      <xdr:col>24</xdr:col>
      <xdr:colOff>63500</xdr:colOff>
      <xdr:row>86</xdr:row>
      <xdr:rowOff>144236</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3797300" y="148873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90170</xdr:rowOff>
    </xdr:from>
    <xdr:to>
      <xdr:col>15</xdr:col>
      <xdr:colOff>101600</xdr:colOff>
      <xdr:row>87</xdr:row>
      <xdr:rowOff>20320</xdr:rowOff>
    </xdr:to>
    <xdr:sp macro="" textlink="">
      <xdr:nvSpPr>
        <xdr:cNvPr id="110" name="楕円 109">
          <a:extLst>
            <a:ext uri="{FF2B5EF4-FFF2-40B4-BE49-F238E27FC236}">
              <a16:creationId xmlns:a16="http://schemas.microsoft.com/office/drawing/2014/main" id="{00000000-0008-0000-0200-00006E000000}"/>
            </a:ext>
          </a:extLst>
        </xdr:cNvPr>
        <xdr:cNvSpPr/>
      </xdr:nvSpPr>
      <xdr:spPr>
        <a:xfrm>
          <a:off x="2857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142602</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2908300" y="148856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88537</xdr:rowOff>
    </xdr:from>
    <xdr:to>
      <xdr:col>10</xdr:col>
      <xdr:colOff>165100</xdr:colOff>
      <xdr:row>87</xdr:row>
      <xdr:rowOff>18687</xdr:rowOff>
    </xdr:to>
    <xdr:sp macro="" textlink="">
      <xdr:nvSpPr>
        <xdr:cNvPr id="112" name="楕円 111">
          <a:extLst>
            <a:ext uri="{FF2B5EF4-FFF2-40B4-BE49-F238E27FC236}">
              <a16:creationId xmlns:a16="http://schemas.microsoft.com/office/drawing/2014/main" id="{00000000-0008-0000-0200-000070000000}"/>
            </a:ext>
          </a:extLst>
        </xdr:cNvPr>
        <xdr:cNvSpPr/>
      </xdr:nvSpPr>
      <xdr:spPr>
        <a:xfrm>
          <a:off x="196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139337</xdr:rowOff>
    </xdr:from>
    <xdr:to>
      <xdr:col>15</xdr:col>
      <xdr:colOff>50800</xdr:colOff>
      <xdr:row>86</xdr:row>
      <xdr:rowOff>140970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2019300" y="148840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86905</xdr:rowOff>
    </xdr:from>
    <xdr:to>
      <xdr:col>6</xdr:col>
      <xdr:colOff>38100</xdr:colOff>
      <xdr:row>87</xdr:row>
      <xdr:rowOff>17055</xdr:rowOff>
    </xdr:to>
    <xdr:sp macro="" textlink="">
      <xdr:nvSpPr>
        <xdr:cNvPr id="114" name="楕円 113">
          <a:extLst>
            <a:ext uri="{FF2B5EF4-FFF2-40B4-BE49-F238E27FC236}">
              <a16:creationId xmlns:a16="http://schemas.microsoft.com/office/drawing/2014/main" id="{00000000-0008-0000-0200-000072000000}"/>
            </a:ext>
          </a:extLst>
        </xdr:cNvPr>
        <xdr:cNvSpPr/>
      </xdr:nvSpPr>
      <xdr:spPr>
        <a:xfrm>
          <a:off x="1079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137705</xdr:rowOff>
    </xdr:from>
    <xdr:to>
      <xdr:col>10</xdr:col>
      <xdr:colOff>114300</xdr:colOff>
      <xdr:row>86</xdr:row>
      <xdr:rowOff>139337</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130300" y="148824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116" name="n_1aveValue【福祉施設】&#10;有形固定資産減価償却率">
          <a:extLst>
            <a:ext uri="{FF2B5EF4-FFF2-40B4-BE49-F238E27FC236}">
              <a16:creationId xmlns:a16="http://schemas.microsoft.com/office/drawing/2014/main" id="{00000000-0008-0000-0200-000074000000}"/>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117" name="n_2aveValue【福祉施設】&#10;有形固定資産減価償却率">
          <a:extLst>
            <a:ext uri="{FF2B5EF4-FFF2-40B4-BE49-F238E27FC236}">
              <a16:creationId xmlns:a16="http://schemas.microsoft.com/office/drawing/2014/main" id="{00000000-0008-0000-0200-000075000000}"/>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118" name="n_3aveValue【福祉施設】&#10;有形固定資産減価償却率">
          <a:extLst>
            <a:ext uri="{FF2B5EF4-FFF2-40B4-BE49-F238E27FC236}">
              <a16:creationId xmlns:a16="http://schemas.microsoft.com/office/drawing/2014/main" id="{00000000-0008-0000-0200-000076000000}"/>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119" name="n_4aveValue【福祉施設】&#10;有形固定資産減価償却率">
          <a:extLst>
            <a:ext uri="{FF2B5EF4-FFF2-40B4-BE49-F238E27FC236}">
              <a16:creationId xmlns:a16="http://schemas.microsoft.com/office/drawing/2014/main" id="{00000000-0008-0000-0200-0000770000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13079</xdr:rowOff>
    </xdr:from>
    <xdr:ext cx="405111" cy="259045"/>
    <xdr:sp macro="" textlink="">
      <xdr:nvSpPr>
        <xdr:cNvPr id="120" name="n_1mainValue【福祉施設】&#10;有形固定資産減価償却率">
          <a:extLst>
            <a:ext uri="{FF2B5EF4-FFF2-40B4-BE49-F238E27FC236}">
              <a16:creationId xmlns:a16="http://schemas.microsoft.com/office/drawing/2014/main" id="{00000000-0008-0000-0200-000078000000}"/>
            </a:ext>
          </a:extLst>
        </xdr:cNvPr>
        <xdr:cNvSpPr txBox="1"/>
      </xdr:nvSpPr>
      <xdr:spPr>
        <a:xfrm>
          <a:off x="35820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11447</xdr:rowOff>
    </xdr:from>
    <xdr:ext cx="405111" cy="259045"/>
    <xdr:sp macro="" textlink="">
      <xdr:nvSpPr>
        <xdr:cNvPr id="121" name="n_2mainValue【福祉施設】&#10;有形固定資産減価償却率">
          <a:extLst>
            <a:ext uri="{FF2B5EF4-FFF2-40B4-BE49-F238E27FC236}">
              <a16:creationId xmlns:a16="http://schemas.microsoft.com/office/drawing/2014/main" id="{00000000-0008-0000-0200-000079000000}"/>
            </a:ext>
          </a:extLst>
        </xdr:cNvPr>
        <xdr:cNvSpPr txBox="1"/>
      </xdr:nvSpPr>
      <xdr:spPr>
        <a:xfrm>
          <a:off x="27057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9814</xdr:rowOff>
    </xdr:from>
    <xdr:ext cx="405111" cy="259045"/>
    <xdr:sp macro="" textlink="">
      <xdr:nvSpPr>
        <xdr:cNvPr id="122" name="n_3mainValue【福祉施設】&#10;有形固定資産減価償却率">
          <a:extLst>
            <a:ext uri="{FF2B5EF4-FFF2-40B4-BE49-F238E27FC236}">
              <a16:creationId xmlns:a16="http://schemas.microsoft.com/office/drawing/2014/main" id="{00000000-0008-0000-0200-00007A000000}"/>
            </a:ext>
          </a:extLst>
        </xdr:cNvPr>
        <xdr:cNvSpPr txBox="1"/>
      </xdr:nvSpPr>
      <xdr:spPr>
        <a:xfrm>
          <a:off x="1816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8182</xdr:rowOff>
    </xdr:from>
    <xdr:ext cx="405111" cy="259045"/>
    <xdr:sp macro="" textlink="">
      <xdr:nvSpPr>
        <xdr:cNvPr id="123" name="n_4mainValue【福祉施設】&#10;有形固定資産減価償却率">
          <a:extLst>
            <a:ext uri="{FF2B5EF4-FFF2-40B4-BE49-F238E27FC236}">
              <a16:creationId xmlns:a16="http://schemas.microsoft.com/office/drawing/2014/main" id="{00000000-0008-0000-0200-00007B000000}"/>
            </a:ext>
          </a:extLst>
        </xdr:cNvPr>
        <xdr:cNvSpPr txBox="1"/>
      </xdr:nvSpPr>
      <xdr:spPr>
        <a:xfrm>
          <a:off x="927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6" name="【福祉施設】&#10;一人当たり面積グラフ枠">
          <a:extLst>
            <a:ext uri="{FF2B5EF4-FFF2-40B4-BE49-F238E27FC236}">
              <a16:creationId xmlns:a16="http://schemas.microsoft.com/office/drawing/2014/main" id="{00000000-0008-0000-0200-00009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148" name="【福祉施設】&#10;一人当たり面積最小値テキスト">
          <a:extLst>
            <a:ext uri="{FF2B5EF4-FFF2-40B4-BE49-F238E27FC236}">
              <a16:creationId xmlns:a16="http://schemas.microsoft.com/office/drawing/2014/main" id="{00000000-0008-0000-0200-000094000000}"/>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150" name="【福祉施設】&#10;一人当たり面積最大値テキスト">
          <a:extLst>
            <a:ext uri="{FF2B5EF4-FFF2-40B4-BE49-F238E27FC236}">
              <a16:creationId xmlns:a16="http://schemas.microsoft.com/office/drawing/2014/main" id="{00000000-0008-0000-0200-00009600000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152" name="【福祉施設】&#10;一人当たり面積平均値テキスト">
          <a:extLst>
            <a:ext uri="{FF2B5EF4-FFF2-40B4-BE49-F238E27FC236}">
              <a16:creationId xmlns:a16="http://schemas.microsoft.com/office/drawing/2014/main" id="{00000000-0008-0000-0200-000098000000}"/>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5" name="フローチャート: 判断 154">
          <a:extLst>
            <a:ext uri="{FF2B5EF4-FFF2-40B4-BE49-F238E27FC236}">
              <a16:creationId xmlns:a16="http://schemas.microsoft.com/office/drawing/2014/main" id="{00000000-0008-0000-0200-00009B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0426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13733</xdr:rowOff>
    </xdr:from>
    <xdr:ext cx="469744" cy="259045"/>
    <xdr:sp macro="" textlink="">
      <xdr:nvSpPr>
        <xdr:cNvPr id="164" name="【福祉施設】&#10;一人当たり面積該当値テキスト">
          <a:extLst>
            <a:ext uri="{FF2B5EF4-FFF2-40B4-BE49-F238E27FC236}">
              <a16:creationId xmlns:a16="http://schemas.microsoft.com/office/drawing/2014/main" id="{00000000-0008-0000-0200-0000A4000000}"/>
            </a:ext>
          </a:extLst>
        </xdr:cNvPr>
        <xdr:cNvSpPr txBox="1"/>
      </xdr:nvSpPr>
      <xdr:spPr>
        <a:xfrm>
          <a:off x="10515600"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39115</xdr:rowOff>
    </xdr:from>
    <xdr:to>
      <xdr:col>50</xdr:col>
      <xdr:colOff>165100</xdr:colOff>
      <xdr:row>85</xdr:row>
      <xdr:rowOff>140715</xdr:rowOff>
    </xdr:to>
    <xdr:sp macro="" textlink="">
      <xdr:nvSpPr>
        <xdr:cNvPr id="165" name="楕円 164">
          <a:extLst>
            <a:ext uri="{FF2B5EF4-FFF2-40B4-BE49-F238E27FC236}">
              <a16:creationId xmlns:a16="http://schemas.microsoft.com/office/drawing/2014/main" id="{00000000-0008-0000-0200-0000A5000000}"/>
            </a:ext>
          </a:extLst>
        </xdr:cNvPr>
        <xdr:cNvSpPr/>
      </xdr:nvSpPr>
      <xdr:spPr>
        <a:xfrm>
          <a:off x="9588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89915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9639300" y="146593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43687</xdr:rowOff>
    </xdr:from>
    <xdr:to>
      <xdr:col>46</xdr:col>
      <xdr:colOff>38100</xdr:colOff>
      <xdr:row>85</xdr:row>
      <xdr:rowOff>145287</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86995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89915</xdr:rowOff>
    </xdr:from>
    <xdr:to>
      <xdr:col>50</xdr:col>
      <xdr:colOff>114300</xdr:colOff>
      <xdr:row>85</xdr:row>
      <xdr:rowOff>94487</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8750300" y="146631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45213</xdr:rowOff>
    </xdr:from>
    <xdr:to>
      <xdr:col>41</xdr:col>
      <xdr:colOff>101600</xdr:colOff>
      <xdr:row>85</xdr:row>
      <xdr:rowOff>146813</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78105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94487</xdr:rowOff>
    </xdr:from>
    <xdr:to>
      <xdr:col>45</xdr:col>
      <xdr:colOff>177800</xdr:colOff>
      <xdr:row>85</xdr:row>
      <xdr:rowOff>96013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7861300" y="146677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43307</xdr:rowOff>
    </xdr:from>
    <xdr:to>
      <xdr:col>36</xdr:col>
      <xdr:colOff>165100</xdr:colOff>
      <xdr:row>85</xdr:row>
      <xdr:rowOff>144907</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6921500" y="146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94107</xdr:rowOff>
    </xdr:from>
    <xdr:to>
      <xdr:col>41</xdr:col>
      <xdr:colOff>50800</xdr:colOff>
      <xdr:row>85</xdr:row>
      <xdr:rowOff>96013</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972300" y="146673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173" name="n_1aveValue【福祉施設】&#10;一人当たり面積">
          <a:extLst>
            <a:ext uri="{FF2B5EF4-FFF2-40B4-BE49-F238E27FC236}">
              <a16:creationId xmlns:a16="http://schemas.microsoft.com/office/drawing/2014/main" id="{00000000-0008-0000-0200-0000AD000000}"/>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74" name="n_2aveValue【福祉施設】&#10;一人当たり面積">
          <a:extLst>
            <a:ext uri="{FF2B5EF4-FFF2-40B4-BE49-F238E27FC236}">
              <a16:creationId xmlns:a16="http://schemas.microsoft.com/office/drawing/2014/main" id="{00000000-0008-0000-0200-0000AE00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175" name="n_3aveValue【福祉施設】&#10;一人当たり面積">
          <a:extLst>
            <a:ext uri="{FF2B5EF4-FFF2-40B4-BE49-F238E27FC236}">
              <a16:creationId xmlns:a16="http://schemas.microsoft.com/office/drawing/2014/main" id="{00000000-0008-0000-0200-0000AF000000}"/>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176" name="n_4aveValue【福祉施設】&#10;一人当たり面積">
          <a:extLst>
            <a:ext uri="{FF2B5EF4-FFF2-40B4-BE49-F238E27FC236}">
              <a16:creationId xmlns:a16="http://schemas.microsoft.com/office/drawing/2014/main" id="{00000000-0008-0000-0200-0000B0000000}"/>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131842</xdr:rowOff>
    </xdr:from>
    <xdr:ext cx="469744" cy="259045"/>
    <xdr:sp macro="" textlink="">
      <xdr:nvSpPr>
        <xdr:cNvPr id="177" name="n_1mainValue【福祉施設】&#10;一人当たり面積">
          <a:extLst>
            <a:ext uri="{FF2B5EF4-FFF2-40B4-BE49-F238E27FC236}">
              <a16:creationId xmlns:a16="http://schemas.microsoft.com/office/drawing/2014/main" id="{00000000-0008-0000-0200-0000B1000000}"/>
            </a:ext>
          </a:extLst>
        </xdr:cNvPr>
        <xdr:cNvSpPr txBox="1"/>
      </xdr:nvSpPr>
      <xdr:spPr>
        <a:xfrm>
          <a:off x="9391727" y="1470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136414</xdr:rowOff>
    </xdr:from>
    <xdr:ext cx="469744" cy="259045"/>
    <xdr:sp macro="" textlink="">
      <xdr:nvSpPr>
        <xdr:cNvPr id="178" name="n_2mainValue【福祉施設】&#10;一人当たり面積">
          <a:extLst>
            <a:ext uri="{FF2B5EF4-FFF2-40B4-BE49-F238E27FC236}">
              <a16:creationId xmlns:a16="http://schemas.microsoft.com/office/drawing/2014/main" id="{00000000-0008-0000-0200-0000B2000000}"/>
            </a:ext>
          </a:extLst>
        </xdr:cNvPr>
        <xdr:cNvSpPr txBox="1"/>
      </xdr:nvSpPr>
      <xdr:spPr>
        <a:xfrm>
          <a:off x="8515427" y="1470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137940</xdr:rowOff>
    </xdr:from>
    <xdr:ext cx="469744" cy="259045"/>
    <xdr:sp macro="" textlink="">
      <xdr:nvSpPr>
        <xdr:cNvPr id="179" name="n_3mainValue【福祉施設】&#10;一人当たり面積">
          <a:extLst>
            <a:ext uri="{FF2B5EF4-FFF2-40B4-BE49-F238E27FC236}">
              <a16:creationId xmlns:a16="http://schemas.microsoft.com/office/drawing/2014/main" id="{00000000-0008-0000-0200-0000B3000000}"/>
            </a:ext>
          </a:extLst>
        </xdr:cNvPr>
        <xdr:cNvSpPr txBox="1"/>
      </xdr:nvSpPr>
      <xdr:spPr>
        <a:xfrm>
          <a:off x="7626427" y="147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136034</xdr:rowOff>
    </xdr:from>
    <xdr:ext cx="469744" cy="259045"/>
    <xdr:sp macro="" textlink="">
      <xdr:nvSpPr>
        <xdr:cNvPr id="180" name="n_4mainValue【福祉施設】&#10;一人当たり面積">
          <a:extLst>
            <a:ext uri="{FF2B5EF4-FFF2-40B4-BE49-F238E27FC236}">
              <a16:creationId xmlns:a16="http://schemas.microsoft.com/office/drawing/2014/main" id="{00000000-0008-0000-0200-0000B4000000}"/>
            </a:ext>
          </a:extLst>
        </xdr:cNvPr>
        <xdr:cNvSpPr txBox="1"/>
      </xdr:nvSpPr>
      <xdr:spPr>
        <a:xfrm>
          <a:off x="6737427" y="147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51" name="【消防施設】&#10;有形固定資産減価償却率グラフ枠">
          <a:extLst>
            <a:ext uri="{FF2B5EF4-FFF2-40B4-BE49-F238E27FC236}">
              <a16:creationId xmlns:a16="http://schemas.microsoft.com/office/drawing/2014/main" id="{00000000-0008-0000-0200-0000FB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3" name="【消防施設】&#10;有形固定資産減価償却率最小値テキスト">
          <a:extLst>
            <a:ext uri="{FF2B5EF4-FFF2-40B4-BE49-F238E27FC236}">
              <a16:creationId xmlns:a16="http://schemas.microsoft.com/office/drawing/2014/main" id="{00000000-0008-0000-0200-0000FD00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5" name="【消防施設】&#10;有形固定資産減価償却率最大値テキスト">
          <a:extLst>
            <a:ext uri="{FF2B5EF4-FFF2-40B4-BE49-F238E27FC236}">
              <a16:creationId xmlns:a16="http://schemas.microsoft.com/office/drawing/2014/main" id="{00000000-0008-0000-0200-0000FF00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257" name="【消防施設】&#10;有形固定資産減価償却率平均値テキスト">
          <a:extLst>
            <a:ext uri="{FF2B5EF4-FFF2-40B4-BE49-F238E27FC236}">
              <a16:creationId xmlns:a16="http://schemas.microsoft.com/office/drawing/2014/main" id="{00000000-0008-0000-0200-000001010000}"/>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20320</xdr:rowOff>
    </xdr:from>
    <xdr:to>
      <xdr:col>85</xdr:col>
      <xdr:colOff>177800</xdr:colOff>
      <xdr:row>84</xdr:row>
      <xdr:rowOff>121920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162687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170197</xdr:rowOff>
    </xdr:from>
    <xdr:ext cx="405111" cy="259045"/>
    <xdr:sp macro="" textlink="">
      <xdr:nvSpPr>
        <xdr:cNvPr id="269" name="【消防施設】&#10;有形固定資産減価償却率該当値テキスト">
          <a:extLst>
            <a:ext uri="{FF2B5EF4-FFF2-40B4-BE49-F238E27FC236}">
              <a16:creationId xmlns:a16="http://schemas.microsoft.com/office/drawing/2014/main" id="{00000000-0008-0000-0200-00000D010000}"/>
            </a:ext>
          </a:extLst>
        </xdr:cNvPr>
        <xdr:cNvSpPr txBox="1"/>
      </xdr:nvSpPr>
      <xdr:spPr>
        <a:xfrm>
          <a:off x="163576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1270</xdr:rowOff>
    </xdr:from>
    <xdr:to>
      <xdr:col>81</xdr:col>
      <xdr:colOff>101600</xdr:colOff>
      <xdr:row>84</xdr:row>
      <xdr:rowOff>102870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15430500" y="144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52070</xdr:rowOff>
    </xdr:from>
    <xdr:to>
      <xdr:col>85</xdr:col>
      <xdr:colOff>127000</xdr:colOff>
      <xdr:row>84</xdr:row>
      <xdr:rowOff>71120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15481300" y="14453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152400</xdr:rowOff>
    </xdr:from>
    <xdr:to>
      <xdr:col>76</xdr:col>
      <xdr:colOff>165100</xdr:colOff>
      <xdr:row>84</xdr:row>
      <xdr:rowOff>82550</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14541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31750</xdr:rowOff>
    </xdr:from>
    <xdr:to>
      <xdr:col>81</xdr:col>
      <xdr:colOff>50800</xdr:colOff>
      <xdr:row>84</xdr:row>
      <xdr:rowOff>52070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14592300" y="144335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130811</xdr:rowOff>
    </xdr:from>
    <xdr:to>
      <xdr:col>72</xdr:col>
      <xdr:colOff>38100</xdr:colOff>
      <xdr:row>84</xdr:row>
      <xdr:rowOff>60961</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136525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10161</xdr:rowOff>
    </xdr:from>
    <xdr:to>
      <xdr:col>76</xdr:col>
      <xdr:colOff>114300</xdr:colOff>
      <xdr:row>84</xdr:row>
      <xdr:rowOff>31750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13703300" y="1441196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104139</xdr:rowOff>
    </xdr:from>
    <xdr:to>
      <xdr:col>67</xdr:col>
      <xdr:colOff>101600</xdr:colOff>
      <xdr:row>84</xdr:row>
      <xdr:rowOff>34289</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12763500" y="143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154939</xdr:rowOff>
    </xdr:from>
    <xdr:to>
      <xdr:col>71</xdr:col>
      <xdr:colOff>177800</xdr:colOff>
      <xdr:row>84</xdr:row>
      <xdr:rowOff>10161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2814300" y="1438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278" name="n_1aveValue【消防施設】&#10;有形固定資産減価償却率">
          <a:extLst>
            <a:ext uri="{FF2B5EF4-FFF2-40B4-BE49-F238E27FC236}">
              <a16:creationId xmlns:a16="http://schemas.microsoft.com/office/drawing/2014/main" id="{00000000-0008-0000-0200-00001601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279" name="n_2aveValue【消防施設】&#10;有形固定資産減価償却率">
          <a:extLst>
            <a:ext uri="{FF2B5EF4-FFF2-40B4-BE49-F238E27FC236}">
              <a16:creationId xmlns:a16="http://schemas.microsoft.com/office/drawing/2014/main" id="{00000000-0008-0000-0200-000017010000}"/>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280" name="n_3aveValue【消防施設】&#10;有形固定資産減価償却率">
          <a:extLst>
            <a:ext uri="{FF2B5EF4-FFF2-40B4-BE49-F238E27FC236}">
              <a16:creationId xmlns:a16="http://schemas.microsoft.com/office/drawing/2014/main" id="{00000000-0008-0000-0200-000018010000}"/>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281" name="n_4aveValue【消防施設】&#10;有形固定資産減価償却率">
          <a:extLst>
            <a:ext uri="{FF2B5EF4-FFF2-40B4-BE49-F238E27FC236}">
              <a16:creationId xmlns:a16="http://schemas.microsoft.com/office/drawing/2014/main" id="{00000000-0008-0000-0200-000019010000}"/>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93997</xdr:rowOff>
    </xdr:from>
    <xdr:ext cx="405111" cy="259045"/>
    <xdr:sp macro="" textlink="">
      <xdr:nvSpPr>
        <xdr:cNvPr id="282" name="n_1mainValue【消防施設】&#10;有形固定資産減価償却率">
          <a:extLst>
            <a:ext uri="{FF2B5EF4-FFF2-40B4-BE49-F238E27FC236}">
              <a16:creationId xmlns:a16="http://schemas.microsoft.com/office/drawing/2014/main" id="{00000000-0008-0000-0200-00001A010000}"/>
            </a:ext>
          </a:extLst>
        </xdr:cNvPr>
        <xdr:cNvSpPr txBox="1"/>
      </xdr:nvSpPr>
      <xdr:spPr>
        <a:xfrm>
          <a:off x="15266044" y="1449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73677</xdr:rowOff>
    </xdr:from>
    <xdr:ext cx="405111" cy="259045"/>
    <xdr:sp macro="" textlink="">
      <xdr:nvSpPr>
        <xdr:cNvPr id="283" name="n_2mainValue【消防施設】&#10;有形固定資産減価償却率">
          <a:extLst>
            <a:ext uri="{FF2B5EF4-FFF2-40B4-BE49-F238E27FC236}">
              <a16:creationId xmlns:a16="http://schemas.microsoft.com/office/drawing/2014/main" id="{00000000-0008-0000-0200-00001B010000}"/>
            </a:ext>
          </a:extLst>
        </xdr:cNvPr>
        <xdr:cNvSpPr txBox="1"/>
      </xdr:nvSpPr>
      <xdr:spPr>
        <a:xfrm>
          <a:off x="14389744" y="1447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52088</xdr:rowOff>
    </xdr:from>
    <xdr:ext cx="405111" cy="259045"/>
    <xdr:sp macro="" textlink="">
      <xdr:nvSpPr>
        <xdr:cNvPr id="284" name="n_3mainValue【消防施設】&#10;有形固定資産減価償却率">
          <a:extLst>
            <a:ext uri="{FF2B5EF4-FFF2-40B4-BE49-F238E27FC236}">
              <a16:creationId xmlns:a16="http://schemas.microsoft.com/office/drawing/2014/main" id="{00000000-0008-0000-0200-00001C010000}"/>
            </a:ext>
          </a:extLst>
        </xdr:cNvPr>
        <xdr:cNvSpPr txBox="1"/>
      </xdr:nvSpPr>
      <xdr:spPr>
        <a:xfrm>
          <a:off x="13500744" y="1445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25416</xdr:rowOff>
    </xdr:from>
    <xdr:ext cx="405111" cy="259045"/>
    <xdr:sp macro="" textlink="">
      <xdr:nvSpPr>
        <xdr:cNvPr id="285" name="n_4mainValue【消防施設】&#10;有形固定資産減価償却率">
          <a:extLst>
            <a:ext uri="{FF2B5EF4-FFF2-40B4-BE49-F238E27FC236}">
              <a16:creationId xmlns:a16="http://schemas.microsoft.com/office/drawing/2014/main" id="{00000000-0008-0000-0200-00001D010000}"/>
            </a:ext>
          </a:extLst>
        </xdr:cNvPr>
        <xdr:cNvSpPr txBox="1"/>
      </xdr:nvSpPr>
      <xdr:spPr>
        <a:xfrm>
          <a:off x="12611744" y="1442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8" name="【消防施設】&#10;一人当たり面積グラフ枠">
          <a:extLst>
            <a:ext uri="{FF2B5EF4-FFF2-40B4-BE49-F238E27FC236}">
              <a16:creationId xmlns:a16="http://schemas.microsoft.com/office/drawing/2014/main" id="{00000000-0008-0000-0200-00003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10" name="【消防施設】&#10;一人当たり面積最小値テキスト">
          <a:extLst>
            <a:ext uri="{FF2B5EF4-FFF2-40B4-BE49-F238E27FC236}">
              <a16:creationId xmlns:a16="http://schemas.microsoft.com/office/drawing/2014/main" id="{00000000-0008-0000-0200-000036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312" name="【消防施設】&#10;一人当たり面積最大値テキスト">
          <a:extLst>
            <a:ext uri="{FF2B5EF4-FFF2-40B4-BE49-F238E27FC236}">
              <a16:creationId xmlns:a16="http://schemas.microsoft.com/office/drawing/2014/main" id="{00000000-0008-0000-0200-000038010000}"/>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314" name="【消防施設】&#10;一人当たり面積平均値テキスト">
          <a:extLst>
            <a:ext uri="{FF2B5EF4-FFF2-40B4-BE49-F238E27FC236}">
              <a16:creationId xmlns:a16="http://schemas.microsoft.com/office/drawing/2014/main" id="{00000000-0008-0000-0200-00003A01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106935</xdr:rowOff>
    </xdr:from>
    <xdr:to>
      <xdr:col>116</xdr:col>
      <xdr:colOff>114300</xdr:colOff>
      <xdr:row>85</xdr:row>
      <xdr:rowOff>37085</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22110700" y="14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129812</xdr:rowOff>
    </xdr:from>
    <xdr:ext cx="469744" cy="259045"/>
    <xdr:sp macro="" textlink="">
      <xdr:nvSpPr>
        <xdr:cNvPr id="326" name="【消防施設】&#10;一人当たり面積該当値テキスト">
          <a:extLst>
            <a:ext uri="{FF2B5EF4-FFF2-40B4-BE49-F238E27FC236}">
              <a16:creationId xmlns:a16="http://schemas.microsoft.com/office/drawing/2014/main" id="{00000000-0008-0000-0200-000046010000}"/>
            </a:ext>
          </a:extLst>
        </xdr:cNvPr>
        <xdr:cNvSpPr txBox="1"/>
      </xdr:nvSpPr>
      <xdr:spPr>
        <a:xfrm>
          <a:off x="22199600"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157735</xdr:rowOff>
    </xdr:from>
    <xdr:to>
      <xdr:col>116</xdr:col>
      <xdr:colOff>63500</xdr:colOff>
      <xdr:row>84</xdr:row>
      <xdr:rowOff>163830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flipV="1">
          <a:off x="21323300" y="14559535"/>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170687</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20434300" y="145656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122174</xdr:rowOff>
    </xdr:from>
    <xdr:to>
      <xdr:col>102</xdr:col>
      <xdr:colOff>165100</xdr:colOff>
      <xdr:row>85</xdr:row>
      <xdr:rowOff>52324</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9494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1524</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19545300" y="1457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119126</xdr:rowOff>
    </xdr:from>
    <xdr:to>
      <xdr:col>98</xdr:col>
      <xdr:colOff>38100</xdr:colOff>
      <xdr:row>85</xdr:row>
      <xdr:rowOff>49276</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8605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169926</xdr:rowOff>
    </xdr:from>
    <xdr:to>
      <xdr:col>102</xdr:col>
      <xdr:colOff>114300</xdr:colOff>
      <xdr:row>85</xdr:row>
      <xdr:rowOff>1524</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8656300" y="1457172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335" name="n_1aveValue【消防施設】&#10;一人当たり面積">
          <a:extLst>
            <a:ext uri="{FF2B5EF4-FFF2-40B4-BE49-F238E27FC236}">
              <a16:creationId xmlns:a16="http://schemas.microsoft.com/office/drawing/2014/main" id="{00000000-0008-0000-0200-00004F01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336" name="n_2aveValue【消防施設】&#10;一人当たり面積">
          <a:extLst>
            <a:ext uri="{FF2B5EF4-FFF2-40B4-BE49-F238E27FC236}">
              <a16:creationId xmlns:a16="http://schemas.microsoft.com/office/drawing/2014/main" id="{00000000-0008-0000-0200-000050010000}"/>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337" name="n_3aveValue【消防施設】&#10;一人当たり面積">
          <a:extLst>
            <a:ext uri="{FF2B5EF4-FFF2-40B4-BE49-F238E27FC236}">
              <a16:creationId xmlns:a16="http://schemas.microsoft.com/office/drawing/2014/main" id="{00000000-0008-0000-0200-000051010000}"/>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338" name="n_4aveValue【消防施設】&#10;一人当たり面積">
          <a:extLst>
            <a:ext uri="{FF2B5EF4-FFF2-40B4-BE49-F238E27FC236}">
              <a16:creationId xmlns:a16="http://schemas.microsoft.com/office/drawing/2014/main" id="{00000000-0008-0000-0200-00005201000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59707</xdr:rowOff>
    </xdr:from>
    <xdr:ext cx="469744" cy="259045"/>
    <xdr:sp macro="" textlink="">
      <xdr:nvSpPr>
        <xdr:cNvPr id="339" name="n_1mainValue【消防施設】&#10;一人当たり面積">
          <a:extLst>
            <a:ext uri="{FF2B5EF4-FFF2-40B4-BE49-F238E27FC236}">
              <a16:creationId xmlns:a16="http://schemas.microsoft.com/office/drawing/2014/main" id="{00000000-0008-0000-0200-000053010000}"/>
            </a:ext>
          </a:extLst>
        </xdr:cNvPr>
        <xdr:cNvSpPr txBox="1"/>
      </xdr:nvSpPr>
      <xdr:spPr>
        <a:xfrm>
          <a:off x="210757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340" name="n_2mainValue【消防施設】&#10;一人当たり面積">
          <a:extLst>
            <a:ext uri="{FF2B5EF4-FFF2-40B4-BE49-F238E27FC236}">
              <a16:creationId xmlns:a16="http://schemas.microsoft.com/office/drawing/2014/main" id="{00000000-0008-0000-0200-000054010000}"/>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68851</xdr:rowOff>
    </xdr:from>
    <xdr:ext cx="469744" cy="259045"/>
    <xdr:sp macro="" textlink="">
      <xdr:nvSpPr>
        <xdr:cNvPr id="341" name="n_3mainValue【消防施設】&#10;一人当たり面積">
          <a:extLst>
            <a:ext uri="{FF2B5EF4-FFF2-40B4-BE49-F238E27FC236}">
              <a16:creationId xmlns:a16="http://schemas.microsoft.com/office/drawing/2014/main" id="{00000000-0008-0000-0200-000055010000}"/>
            </a:ext>
          </a:extLst>
        </xdr:cNvPr>
        <xdr:cNvSpPr txBox="1"/>
      </xdr:nvSpPr>
      <xdr:spPr>
        <a:xfrm>
          <a:off x="19310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65803</xdr:rowOff>
    </xdr:from>
    <xdr:ext cx="469744" cy="259045"/>
    <xdr:sp macro="" textlink="">
      <xdr:nvSpPr>
        <xdr:cNvPr id="342" name="n_4mainValue【消防施設】&#10;一人当たり面積">
          <a:extLst>
            <a:ext uri="{FF2B5EF4-FFF2-40B4-BE49-F238E27FC236}">
              <a16:creationId xmlns:a16="http://schemas.microsoft.com/office/drawing/2014/main" id="{00000000-0008-0000-0200-000056010000}"/>
            </a:ext>
          </a:extLst>
        </xdr:cNvPr>
        <xdr:cNvSpPr txBox="1"/>
      </xdr:nvSpPr>
      <xdr:spPr>
        <a:xfrm>
          <a:off x="184214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7" name="【庁舎】&#10;有形固定資産減価償却率グラフ枠">
          <a:extLst>
            <a:ext uri="{FF2B5EF4-FFF2-40B4-BE49-F238E27FC236}">
              <a16:creationId xmlns:a16="http://schemas.microsoft.com/office/drawing/2014/main" id="{00000000-0008-0000-0200-00006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9" name="【庁舎】&#10;有形固定資産減価償却率最小値テキスト">
          <a:extLst>
            <a:ext uri="{FF2B5EF4-FFF2-40B4-BE49-F238E27FC236}">
              <a16:creationId xmlns:a16="http://schemas.microsoft.com/office/drawing/2014/main" id="{00000000-0008-0000-0200-000071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71" name="【庁舎】&#10;有形固定資産減価償却率最大値テキスト">
          <a:extLst>
            <a:ext uri="{FF2B5EF4-FFF2-40B4-BE49-F238E27FC236}">
              <a16:creationId xmlns:a16="http://schemas.microsoft.com/office/drawing/2014/main" id="{00000000-0008-0000-0200-000073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373" name="【庁舎】&#10;有形固定資産減価償却率平均値テキスト">
          <a:extLst>
            <a:ext uri="{FF2B5EF4-FFF2-40B4-BE49-F238E27FC236}">
              <a16:creationId xmlns:a16="http://schemas.microsoft.com/office/drawing/2014/main" id="{00000000-0008-0000-0200-000075010000}"/>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6268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385" name="【庁舎】&#10;有形固定資産減価償却率該当値テキスト">
          <a:extLst>
            <a:ext uri="{FF2B5EF4-FFF2-40B4-BE49-F238E27FC236}">
              <a16:creationId xmlns:a16="http://schemas.microsoft.com/office/drawing/2014/main" id="{00000000-0008-0000-0200-000081010000}"/>
            </a:ext>
          </a:extLst>
        </xdr:cNvPr>
        <xdr:cNvSpPr txBox="1"/>
      </xdr:nvSpPr>
      <xdr:spPr>
        <a:xfrm>
          <a:off x="16357600" y="1847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90895</xdr:rowOff>
    </xdr:from>
    <xdr:to>
      <xdr:col>85</xdr:col>
      <xdr:colOff>127000</xdr:colOff>
      <xdr:row>108</xdr:row>
      <xdr:rowOff>139881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15481300" y="1860749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31931</xdr:rowOff>
    </xdr:from>
    <xdr:to>
      <xdr:col>76</xdr:col>
      <xdr:colOff>165100</xdr:colOff>
      <xdr:row>108</xdr:row>
      <xdr:rowOff>133531</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14541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82731</xdr:rowOff>
    </xdr:from>
    <xdr:to>
      <xdr:col>81</xdr:col>
      <xdr:colOff>50800</xdr:colOff>
      <xdr:row>108</xdr:row>
      <xdr:rowOff>139881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4592300" y="185993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82731</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3703300" y="185438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64588</xdr:rowOff>
    </xdr:from>
    <xdr:to>
      <xdr:col>67</xdr:col>
      <xdr:colOff>101600</xdr:colOff>
      <xdr:row>107</xdr:row>
      <xdr:rowOff>166188</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276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115388</xdr:rowOff>
    </xdr:from>
    <xdr:to>
      <xdr:col>71</xdr:col>
      <xdr:colOff>177800</xdr:colOff>
      <xdr:row>108</xdr:row>
      <xdr:rowOff>27214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2814300" y="1846053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394" name="n_1aveValue【庁舎】&#10;有形固定資産減価償却率">
          <a:extLst>
            <a:ext uri="{FF2B5EF4-FFF2-40B4-BE49-F238E27FC236}">
              <a16:creationId xmlns:a16="http://schemas.microsoft.com/office/drawing/2014/main" id="{00000000-0008-0000-0200-00008A010000}"/>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95" name="n_2aveValue【庁舎】&#10;有形固定資産減価償却率">
          <a:extLst>
            <a:ext uri="{FF2B5EF4-FFF2-40B4-BE49-F238E27FC236}">
              <a16:creationId xmlns:a16="http://schemas.microsoft.com/office/drawing/2014/main" id="{00000000-0008-0000-0200-00008B01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96" name="n_3aveValue【庁舎】&#10;有形固定資産減価償却率">
          <a:extLst>
            <a:ext uri="{FF2B5EF4-FFF2-40B4-BE49-F238E27FC236}">
              <a16:creationId xmlns:a16="http://schemas.microsoft.com/office/drawing/2014/main" id="{00000000-0008-0000-0200-00008C01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97" name="n_4aveValue【庁舎】&#10;有形固定資産減価償却率">
          <a:extLst>
            <a:ext uri="{FF2B5EF4-FFF2-40B4-BE49-F238E27FC236}">
              <a16:creationId xmlns:a16="http://schemas.microsoft.com/office/drawing/2014/main" id="{00000000-0008-0000-0200-00008D010000}"/>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398" name="n_1mainValue【庁舎】&#10;有形固定資産減価償却率">
          <a:extLst>
            <a:ext uri="{FF2B5EF4-FFF2-40B4-BE49-F238E27FC236}">
              <a16:creationId xmlns:a16="http://schemas.microsoft.com/office/drawing/2014/main" id="{00000000-0008-0000-0200-00008E010000}"/>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124658</xdr:rowOff>
    </xdr:from>
    <xdr:ext cx="405111" cy="259045"/>
    <xdr:sp macro="" textlink="">
      <xdr:nvSpPr>
        <xdr:cNvPr id="399" name="n_2mainValue【庁舎】&#10;有形固定資産減価償却率">
          <a:extLst>
            <a:ext uri="{FF2B5EF4-FFF2-40B4-BE49-F238E27FC236}">
              <a16:creationId xmlns:a16="http://schemas.microsoft.com/office/drawing/2014/main" id="{00000000-0008-0000-0200-00008F010000}"/>
            </a:ext>
          </a:extLst>
        </xdr:cNvPr>
        <xdr:cNvSpPr txBox="1"/>
      </xdr:nvSpPr>
      <xdr:spPr>
        <a:xfrm>
          <a:off x="14389744"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400" name="n_3mainValue【庁舎】&#10;有形固定資産減価償却率">
          <a:extLst>
            <a:ext uri="{FF2B5EF4-FFF2-40B4-BE49-F238E27FC236}">
              <a16:creationId xmlns:a16="http://schemas.microsoft.com/office/drawing/2014/main" id="{00000000-0008-0000-0200-000090010000}"/>
            </a:ext>
          </a:extLst>
        </xdr:cNvPr>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157315</xdr:rowOff>
    </xdr:from>
    <xdr:ext cx="405111" cy="259045"/>
    <xdr:sp macro="" textlink="">
      <xdr:nvSpPr>
        <xdr:cNvPr id="401" name="n_4mainValue【庁舎】&#10;有形固定資産減価償却率">
          <a:extLst>
            <a:ext uri="{FF2B5EF4-FFF2-40B4-BE49-F238E27FC236}">
              <a16:creationId xmlns:a16="http://schemas.microsoft.com/office/drawing/2014/main" id="{00000000-0008-0000-0200-000091010000}"/>
            </a:ext>
          </a:extLst>
        </xdr:cNvPr>
        <xdr:cNvSpPr txBox="1"/>
      </xdr:nvSpPr>
      <xdr:spPr>
        <a:xfrm>
          <a:off x="12611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4" name="【庁舎】&#10;一人当たり面積グラフ枠">
          <a:extLst>
            <a:ext uri="{FF2B5EF4-FFF2-40B4-BE49-F238E27FC236}">
              <a16:creationId xmlns:a16="http://schemas.microsoft.com/office/drawing/2014/main" id="{00000000-0008-0000-0200-0000A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426" name="【庁舎】&#10;一人当たり面積最小値テキスト">
          <a:extLst>
            <a:ext uri="{FF2B5EF4-FFF2-40B4-BE49-F238E27FC236}">
              <a16:creationId xmlns:a16="http://schemas.microsoft.com/office/drawing/2014/main" id="{00000000-0008-0000-0200-0000AA01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428" name="【庁舎】&#10;一人当たり面積最大値テキスト">
          <a:extLst>
            <a:ext uri="{FF2B5EF4-FFF2-40B4-BE49-F238E27FC236}">
              <a16:creationId xmlns:a16="http://schemas.microsoft.com/office/drawing/2014/main" id="{00000000-0008-0000-0200-0000AC010000}"/>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430" name="【庁舎】&#10;一人当たり面積平均値テキスト">
          <a:extLst>
            <a:ext uri="{FF2B5EF4-FFF2-40B4-BE49-F238E27FC236}">
              <a16:creationId xmlns:a16="http://schemas.microsoft.com/office/drawing/2014/main" id="{00000000-0008-0000-0200-0000AE01000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58165</xdr:rowOff>
    </xdr:from>
    <xdr:to>
      <xdr:col>116</xdr:col>
      <xdr:colOff>114300</xdr:colOff>
      <xdr:row>102</xdr:row>
      <xdr:rowOff>159765</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22110700" y="175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81042</xdr:rowOff>
    </xdr:from>
    <xdr:ext cx="469744" cy="259045"/>
    <xdr:sp macro="" textlink="">
      <xdr:nvSpPr>
        <xdr:cNvPr id="442" name="【庁舎】&#10;一人当たり面積該当値テキスト">
          <a:extLst>
            <a:ext uri="{FF2B5EF4-FFF2-40B4-BE49-F238E27FC236}">
              <a16:creationId xmlns:a16="http://schemas.microsoft.com/office/drawing/2014/main" id="{00000000-0008-0000-0200-0000BA010000}"/>
            </a:ext>
          </a:extLst>
        </xdr:cNvPr>
        <xdr:cNvSpPr txBox="1"/>
      </xdr:nvSpPr>
      <xdr:spPr>
        <a:xfrm>
          <a:off x="22199600" y="1739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139319</xdr:rowOff>
    </xdr:from>
    <xdr:to>
      <xdr:col>112</xdr:col>
      <xdr:colOff>38100</xdr:colOff>
      <xdr:row>103</xdr:row>
      <xdr:rowOff>69469</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21272500" y="176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108965</xdr:rowOff>
    </xdr:from>
    <xdr:to>
      <xdr:col>116</xdr:col>
      <xdr:colOff>63500</xdr:colOff>
      <xdr:row>103</xdr:row>
      <xdr:rowOff>18669</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21323300" y="17596865"/>
          <a:ext cx="838200" cy="8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162940</xdr:rowOff>
    </xdr:from>
    <xdr:to>
      <xdr:col>107</xdr:col>
      <xdr:colOff>101600</xdr:colOff>
      <xdr:row>103</xdr:row>
      <xdr:rowOff>93090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20383500" y="176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18669</xdr:rowOff>
    </xdr:from>
    <xdr:to>
      <xdr:col>111</xdr:col>
      <xdr:colOff>177800</xdr:colOff>
      <xdr:row>103</xdr:row>
      <xdr:rowOff>42290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flipV="1">
          <a:off x="20434300" y="17678019"/>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169799</xdr:rowOff>
    </xdr:from>
    <xdr:to>
      <xdr:col>102</xdr:col>
      <xdr:colOff>165100</xdr:colOff>
      <xdr:row>103</xdr:row>
      <xdr:rowOff>99949</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9494500" y="1765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42290</xdr:rowOff>
    </xdr:from>
    <xdr:to>
      <xdr:col>107</xdr:col>
      <xdr:colOff>50800</xdr:colOff>
      <xdr:row>103</xdr:row>
      <xdr:rowOff>49149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9545300" y="1770164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63119</xdr:rowOff>
    </xdr:from>
    <xdr:to>
      <xdr:col>98</xdr:col>
      <xdr:colOff>38100</xdr:colOff>
      <xdr:row>99</xdr:row>
      <xdr:rowOff>164719</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8605500" y="1703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99</xdr:row>
      <xdr:rowOff>113919</xdr:rowOff>
    </xdr:from>
    <xdr:to>
      <xdr:col>102</xdr:col>
      <xdr:colOff>114300</xdr:colOff>
      <xdr:row>103</xdr:row>
      <xdr:rowOff>49149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656300" y="17087469"/>
          <a:ext cx="889000" cy="6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451" name="n_1aveValue【庁舎】&#10;一人当たり面積">
          <a:extLst>
            <a:ext uri="{FF2B5EF4-FFF2-40B4-BE49-F238E27FC236}">
              <a16:creationId xmlns:a16="http://schemas.microsoft.com/office/drawing/2014/main" id="{00000000-0008-0000-0200-0000C3010000}"/>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452" name="n_2aveValue【庁舎】&#10;一人当たり面積">
          <a:extLst>
            <a:ext uri="{FF2B5EF4-FFF2-40B4-BE49-F238E27FC236}">
              <a16:creationId xmlns:a16="http://schemas.microsoft.com/office/drawing/2014/main" id="{00000000-0008-0000-0200-0000C401000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453" name="n_3aveValue【庁舎】&#10;一人当たり面積">
          <a:extLst>
            <a:ext uri="{FF2B5EF4-FFF2-40B4-BE49-F238E27FC236}">
              <a16:creationId xmlns:a16="http://schemas.microsoft.com/office/drawing/2014/main" id="{00000000-0008-0000-0200-0000C5010000}"/>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454" name="n_4aveValue【庁舎】&#10;一人当たり面積">
          <a:extLst>
            <a:ext uri="{FF2B5EF4-FFF2-40B4-BE49-F238E27FC236}">
              <a16:creationId xmlns:a16="http://schemas.microsoft.com/office/drawing/2014/main" id="{00000000-0008-0000-0200-0000C6010000}"/>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85996</xdr:rowOff>
    </xdr:from>
    <xdr:ext cx="469744" cy="259045"/>
    <xdr:sp macro="" textlink="">
      <xdr:nvSpPr>
        <xdr:cNvPr id="455" name="n_1mainValue【庁舎】&#10;一人当たり面積">
          <a:extLst>
            <a:ext uri="{FF2B5EF4-FFF2-40B4-BE49-F238E27FC236}">
              <a16:creationId xmlns:a16="http://schemas.microsoft.com/office/drawing/2014/main" id="{00000000-0008-0000-0200-0000C7010000}"/>
            </a:ext>
          </a:extLst>
        </xdr:cNvPr>
        <xdr:cNvSpPr txBox="1"/>
      </xdr:nvSpPr>
      <xdr:spPr>
        <a:xfrm>
          <a:off x="21075727" y="1740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109617</xdr:rowOff>
    </xdr:from>
    <xdr:ext cx="469744" cy="259045"/>
    <xdr:sp macro="" textlink="">
      <xdr:nvSpPr>
        <xdr:cNvPr id="456" name="n_2mainValue【庁舎】&#10;一人当たり面積">
          <a:extLst>
            <a:ext uri="{FF2B5EF4-FFF2-40B4-BE49-F238E27FC236}">
              <a16:creationId xmlns:a16="http://schemas.microsoft.com/office/drawing/2014/main" id="{00000000-0008-0000-0200-0000C8010000}"/>
            </a:ext>
          </a:extLst>
        </xdr:cNvPr>
        <xdr:cNvSpPr txBox="1"/>
      </xdr:nvSpPr>
      <xdr:spPr>
        <a:xfrm>
          <a:off x="20199427" y="174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116476</xdr:rowOff>
    </xdr:from>
    <xdr:ext cx="469744" cy="259045"/>
    <xdr:sp macro="" textlink="">
      <xdr:nvSpPr>
        <xdr:cNvPr id="457" name="n_3mainValue【庁舎】&#10;一人当たり面積">
          <a:extLst>
            <a:ext uri="{FF2B5EF4-FFF2-40B4-BE49-F238E27FC236}">
              <a16:creationId xmlns:a16="http://schemas.microsoft.com/office/drawing/2014/main" id="{00000000-0008-0000-0200-0000C9010000}"/>
            </a:ext>
          </a:extLst>
        </xdr:cNvPr>
        <xdr:cNvSpPr txBox="1"/>
      </xdr:nvSpPr>
      <xdr:spPr>
        <a:xfrm>
          <a:off x="19310427" y="174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9796</xdr:rowOff>
    </xdr:from>
    <xdr:ext cx="469744" cy="259045"/>
    <xdr:sp macro="" textlink="">
      <xdr:nvSpPr>
        <xdr:cNvPr id="458" name="n_4mainValue【庁舎】&#10;一人当たり面積">
          <a:extLst>
            <a:ext uri="{FF2B5EF4-FFF2-40B4-BE49-F238E27FC236}">
              <a16:creationId xmlns:a16="http://schemas.microsoft.com/office/drawing/2014/main" id="{00000000-0008-0000-0200-0000CA010000}"/>
            </a:ext>
          </a:extLst>
        </xdr:cNvPr>
        <xdr:cNvSpPr txBox="1"/>
      </xdr:nvSpPr>
      <xdr:spPr>
        <a:xfrm>
          <a:off x="18421427" y="168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類似団体と比較していずれの施設も有形固定資産減価償却率が高くなっている。福祉施設と庁舎は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年代の建築、消防施設も築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年以上の建物が過半を占めるためである。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2C4F742-1DD7-46F0-94A3-F488FB6656D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A140581-15E5-4A49-B236-3CF9F557844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5CCF4C3-DEB2-4D6C-B401-42A2CAF99C4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311A85D-FE01-4AA2-BB81-A1D4DE40692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9B7C584-FF30-4459-84F9-83D79D8BFE6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B6C2C2D-B4AA-4900-9B81-3AF4DBD1217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A85C0F5-06D7-4415-ACC4-C867B68A94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76FA038-7206-402A-B013-4C20EF963C7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84D77E8-50D7-4C93-B57F-C881B99AEF9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0115A5A-F11A-4B85-9327-AF06616BBE6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4A280DE-28D1-4E0B-A8FB-5DEBAF6069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0BC7903-CDA2-4497-ABEF-B26C41973C8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9FDDD4-149F-4410-AAD0-C6610095988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59989E5-731D-441A-82CF-A37489FA572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52A3DC4-B818-4291-92B5-EB7B9C04A0E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19030FC-731B-456D-9CCB-D30DDF54F88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A3656E-236C-4AAC-8373-8A8E0C46B76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68F0316-131E-4664-B01F-AD4C94BB53E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F729079-F2E2-4B8F-8C91-98B269CE1F2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1FA3355-1289-49C3-856E-62BC2A0BEE3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9F5BC51-F9FB-41BC-BD58-A70E7053161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A416B12-E39D-469B-9239-ABF50E37751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EE6E0BC-62A8-4812-8458-0B11DB96993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C83927A-6B4F-489F-A0EB-6AF37613CB8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5E178F2-59BF-4913-BDD6-3127098E093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D3B317E-A11B-4A6C-9D0D-C3E4DD3859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28C3305-F685-45F4-A825-C8385A6D77C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470FFF5-1E8A-472D-AC12-4249A933E61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A23D02D-5282-4D45-AD62-5BF497F801A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5BC5F36-BF43-40BD-937E-717C8906989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D6F99CE-A033-434F-B4A8-0A53D37B654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6C9CE84-DF84-45A6-A6CE-2D998EC4DD4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62658D2-1C9D-4704-8320-6A290A4B12C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45CFF489-97B7-4837-B959-6DB197E8674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BAE6F6D-FD9A-4A89-9435-713A9CEB64F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BAC5D2C-F3E4-4F65-9CDF-FB79E4F68E7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645A767-F0D5-43EF-9402-27DBCEDE07B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89CC23D-CCC2-42A7-8206-40C143359BF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9D17817-5552-4230-9F5A-DD926FF5A3E3}"/>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C5434FE-8A75-4235-A721-6AFEE650ABC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097CB5E-CC2C-4B8F-8FC7-85DEA7048E33}"/>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1700C25-311E-4382-8296-A8C77FB4ED6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BC3901A-4B2D-4F96-ADDD-95EBF779834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FC8356F-BBF4-4C27-BB01-A5F138FE4B8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55B6250-470C-4D05-8585-2108B617574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CD5650C-655F-4C8A-B131-34AE0A76D85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4134B40-25C4-43E3-BD76-73D5440E17F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津軽ダム建設に伴う水没者の村外移転による人口の減少や高齢化の進展</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40.4%)</a:t>
          </a:r>
          <a:r>
            <a:rPr kumimoji="1" lang="ja-JP" altLang="en-US" sz="1300">
              <a:latin typeface="ＭＳ Ｐゴシック" panose="020B0600070205080204" pitchFamily="50" charset="-128"/>
              <a:ea typeface="ＭＳ Ｐゴシック" panose="020B0600070205080204" pitchFamily="50" charset="-128"/>
            </a:rPr>
            <a:t>に加え、主要産業がないこと等により、財政基盤が弱く、類似団体平均を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事業の選択と集中に努めるともに民間委託等による行政の効率化に努め、財政の健全化を図る。税収については、今後大幅な増収は期待できないことから、財政力指数には影響しないものの、ふるさと納税の取り組みを強化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E9EA8DF-E828-4096-B075-7BCA8C1CC12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0F9EB46-59E8-4DBE-836C-ABB2A7AB92D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861DE53-7107-4136-8D14-C695066E62BD}"/>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109764B5-1A39-452B-8F97-0C339A56B06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B0B521A-7419-4854-A97C-96A2A516DF8F}"/>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3F86563C-C63B-446A-A34C-0B625D925784}"/>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D8E8730B-ADF8-4DC2-A097-8CA76A8F256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8A69FA3-B65F-4202-BD6A-3E63F910758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C2ACC38A-E1EF-4F22-A3A7-01E69AED6F0E}"/>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D7F144E7-5EA5-46C0-B77E-7147C62F51B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E71E9FA-02FF-41DC-9175-56010E6C20E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34B8DAA-F152-4EB8-83A5-95ED093938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E905DD4-DA7C-4583-B92B-1C9F4F2131B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0FE50A2-C3F8-4FA7-B7B5-B042AA0FC7D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70DAAFA-BCB8-4CBC-B879-1DB4F42F62D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CF4D45E-4845-446D-B054-5D1949A8334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AC0D9565-F163-47AC-B8EF-99A9EFF8E7A6}"/>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104033A-63FD-4C5A-98F4-6CB8FE76638D}"/>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D9CA8091-0F63-4EB3-AEAC-C8971C246558}"/>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F0843C3F-259D-497E-9447-5DAEF84CF3B5}"/>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B16E3EA0-C971-4EB9-93BD-7A5B6388B2D9}"/>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9D71E703-802E-4F6F-B558-705EEB13773E}"/>
            </a:ext>
          </a:extLst>
        </xdr:cNvPr>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E57F168A-AA77-4578-86E2-AE040101F4F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63AE4D8F-7E96-478D-82B8-619ED4CBCEA6}"/>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id="{0E5C5606-311C-4738-9019-472AFB0AED7D}"/>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27A277AB-3E14-4522-BA52-2EE32B320D77}"/>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3CA69144-3E52-4BA7-9747-A5CE116B3B9C}"/>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78922</xdr:rowOff>
    </xdr:to>
    <xdr:cxnSp macro="">
      <xdr:nvCxnSpPr>
        <xdr:cNvPr id="76" name="直線コネクタ 75">
          <a:extLst>
            <a:ext uri="{FF2B5EF4-FFF2-40B4-BE49-F238E27FC236}">
              <a16:creationId xmlns:a16="http://schemas.microsoft.com/office/drawing/2014/main" id="{C27CA55E-8287-4376-8A01-49343545523D}"/>
            </a:ext>
          </a:extLst>
        </xdr:cNvPr>
        <xdr:cNvCxnSpPr/>
      </xdr:nvCxnSpPr>
      <xdr:spPr>
        <a:xfrm flipV="1">
          <a:off x="2336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CB15D90B-3953-463B-88D2-0E54603881DA}"/>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7FCCF36B-2FBA-424D-8A68-294B96276DE8}"/>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3D9D0C34-93C7-466D-851A-CD7DAD425785}"/>
            </a:ext>
          </a:extLst>
        </xdr:cNvPr>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534B1CA1-FD0C-4FE7-8CA9-3A57784245F3}"/>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305F86DB-DA72-484D-A465-5B6E3DE87A2D}"/>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B877F176-BEC0-4413-A3D5-F5348EC35465}"/>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B53F09FB-0F48-47C3-8F14-11A3A0EEF8DE}"/>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A1CE926-CD3B-470C-8930-51B43D31DA8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2AD3EB4-7CDE-40B0-8DB8-36DE02B62BE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74C843B-45CC-4A2F-BA00-B05080F7B09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BB96C00-D6FE-4CC8-B375-200C3A74B53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B215010-4A02-472F-B63E-0C29AEDB8A0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D6437494-A16B-436C-BB87-272433AB3529}"/>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1DFBA91D-D286-42C4-A98D-9D3D72A9EF52}"/>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33AE0370-2C0A-41EF-9301-8FC1FCD9DC39}"/>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B0EAF54B-307B-448A-B753-02D665AD4E59}"/>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id="{B68F7045-0A62-490C-877C-86BD46E9EA87}"/>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733C05F7-B2A1-4842-A88A-15D24766EA09}"/>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5" name="楕円 94">
          <a:extLst>
            <a:ext uri="{FF2B5EF4-FFF2-40B4-BE49-F238E27FC236}">
              <a16:creationId xmlns:a16="http://schemas.microsoft.com/office/drawing/2014/main" id="{E96C3D55-B1C0-402B-BB93-15215D45EB04}"/>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6" name="テキスト ボックス 95">
          <a:extLst>
            <a:ext uri="{FF2B5EF4-FFF2-40B4-BE49-F238E27FC236}">
              <a16:creationId xmlns:a16="http://schemas.microsoft.com/office/drawing/2014/main" id="{F9C69A0D-E25C-406A-81AF-519C59E2451E}"/>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6577201C-6406-4AF7-B5AD-E040CCE9CEE3}"/>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D42E006D-1098-4DB7-9D5D-0A705CB6A152}"/>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B895633-5131-4327-B993-C8503AE329D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E1AAD9D-1BCB-4947-8C82-1DA622DC17F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14E135E-F7C0-4133-B481-360E886E4BA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8440AC6F-B1AB-4AEB-BE6A-B400240239B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EC42737-713B-4A93-A22F-9D8E660F525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4BB43ED5-48B5-44B2-85D8-75E9A3309F7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72671AD-3FF4-4E34-94EB-49B6663A233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977892F-9A6C-40B4-89A8-ACC1DFC1208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98FF728-1D81-4243-AF98-2B81667DC58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FA44704-7ED5-477D-9AFC-4E2B6BB4E4F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759C108-9053-4C9E-B603-6B86391D464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D4E98ADC-CA44-43A3-92FB-60713009CFA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897961C6-D27E-4FAB-BADE-5C79BE30A74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分子となる経常経費充当一般財源等は、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セクターへの指定管理料制度が引き続き大きなウエイトを占め、前年度より微増の</a:t>
          </a:r>
          <a:r>
            <a:rPr kumimoji="1" lang="en-US" altLang="ja-JP" sz="1300">
              <a:latin typeface="ＭＳ Ｐゴシック" panose="020B0600070205080204" pitchFamily="50" charset="-128"/>
              <a:ea typeface="ＭＳ Ｐゴシック" panose="020B0600070205080204" pitchFamily="50" charset="-128"/>
            </a:rPr>
            <a:t>1,150,975</a:t>
          </a:r>
          <a:r>
            <a:rPr kumimoji="1" lang="ja-JP" altLang="en-US" sz="1300">
              <a:latin typeface="ＭＳ Ｐゴシック" panose="020B0600070205080204" pitchFamily="50" charset="-128"/>
              <a:ea typeface="ＭＳ Ｐゴシック" panose="020B0600070205080204" pitchFamily="50" charset="-128"/>
            </a:rPr>
            <a:t>千円となった。一方、分母となる経常一般財源等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臨財債が普通交付税の増により前年度比</a:t>
          </a:r>
          <a:r>
            <a:rPr kumimoji="1" lang="en-US" altLang="ja-JP" sz="1300">
              <a:latin typeface="ＭＳ Ｐゴシック" panose="020B0600070205080204" pitchFamily="50" charset="-128"/>
              <a:ea typeface="ＭＳ Ｐゴシック" panose="020B0600070205080204" pitchFamily="50" charset="-128"/>
            </a:rPr>
            <a:t>141,997</a:t>
          </a:r>
          <a:r>
            <a:rPr kumimoji="1" lang="ja-JP" altLang="en-US" sz="1300">
              <a:latin typeface="ＭＳ Ｐゴシック" panose="020B0600070205080204" pitchFamily="50" charset="-128"/>
              <a:ea typeface="ＭＳ Ｐゴシック" panose="020B0600070205080204" pitchFamily="50" charset="-128"/>
            </a:rPr>
            <a:t>千円の大幅な増となったことから、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年度の経常収支比率は前年度比</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となったが、依然として根本的な財政の硬直化が解消していないことから、財政健全化に向けた取り組みが急がれる。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09D9561-D589-4E1A-ABED-699EC433932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6D280782-EC4A-4E70-B7EB-53892FE0F5A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7636AFE-8A84-4D0F-BFE6-E4F40D58716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AA6A7B94-98C1-4F24-9ECA-A41228ED318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719858-A2EC-43DF-891B-E9FC8ABD70E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B1C89086-CA22-4AC8-B598-F586229AB88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E0C18C7B-BAC1-4D89-84F5-F18BF7D3073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B025429F-62F5-45B2-A9FE-7E71B481B07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11E0C0D9-19F0-42C7-A467-5DDE262181B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470FC602-6D6E-4AC3-BDD1-A300CA556EC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CC37AEDF-4C44-4FA9-A1B4-1A0CEAD9628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2204A6EF-56DC-48B7-955B-B94E92E2E53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768502E4-249A-4342-9313-9D70CE175526}"/>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94491AD-F6B0-442A-A50E-7E00BEDAFDE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8943BA5-C20D-4919-912B-20D865044E6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7BE1332-B26D-4D8E-AD92-3F01EB41936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4BCFCF90-45D4-4B3B-B8A2-A4176A34DAFC}"/>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A2B23CFE-70E3-430F-B0B7-C234721A058B}"/>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AC2023E7-01EF-456A-A6CD-EFBEDAF951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78F948F7-75D7-4143-A70F-EA37FF16B1AE}"/>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32F8BD8E-DC74-45C6-90AB-AE932D810C48}"/>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161502</xdr:rowOff>
    </xdr:to>
    <xdr:cxnSp macro="">
      <xdr:nvCxnSpPr>
        <xdr:cNvPr id="133" name="直線コネクタ 132">
          <a:extLst>
            <a:ext uri="{FF2B5EF4-FFF2-40B4-BE49-F238E27FC236}">
              <a16:creationId xmlns:a16="http://schemas.microsoft.com/office/drawing/2014/main" id="{B32543DF-B203-4F1C-93B0-77178C2990A9}"/>
            </a:ext>
          </a:extLst>
        </xdr:cNvPr>
        <xdr:cNvCxnSpPr/>
      </xdr:nvCxnSpPr>
      <xdr:spPr>
        <a:xfrm flipV="1">
          <a:off x="4114800" y="10963910"/>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C1521711-A408-48E4-BB81-A189FDB9B215}"/>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984FF4D-2E6C-4EFE-8464-D09FD70F4057}"/>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161502</xdr:rowOff>
    </xdr:from>
    <xdr:to>
      <xdr:col>19</xdr:col>
      <xdr:colOff>133350</xdr:colOff>
      <xdr:row>67</xdr:row>
      <xdr:rowOff>108162</xdr:rowOff>
    </xdr:to>
    <xdr:cxnSp macro="">
      <xdr:nvCxnSpPr>
        <xdr:cNvPr id="136" name="直線コネクタ 135">
          <a:extLst>
            <a:ext uri="{FF2B5EF4-FFF2-40B4-BE49-F238E27FC236}">
              <a16:creationId xmlns:a16="http://schemas.microsoft.com/office/drawing/2014/main" id="{F1850177-665E-4734-9104-D5601A9DFCB0}"/>
            </a:ext>
          </a:extLst>
        </xdr:cNvPr>
        <xdr:cNvCxnSpPr/>
      </xdr:nvCxnSpPr>
      <xdr:spPr>
        <a:xfrm flipV="1">
          <a:off x="3225800" y="1130575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A8382B58-E90E-4375-B58B-4DC4D531644E}"/>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4A1AEE12-EF5D-400D-A4D0-75D3B3596427}"/>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67</xdr:row>
      <xdr:rowOff>108162</xdr:rowOff>
    </xdr:to>
    <xdr:cxnSp macro="">
      <xdr:nvCxnSpPr>
        <xdr:cNvPr id="139" name="直線コネクタ 138">
          <a:extLst>
            <a:ext uri="{FF2B5EF4-FFF2-40B4-BE49-F238E27FC236}">
              <a16:creationId xmlns:a16="http://schemas.microsoft.com/office/drawing/2014/main" id="{9C367D22-7459-47A0-801A-DB403DB014B4}"/>
            </a:ext>
          </a:extLst>
        </xdr:cNvPr>
        <xdr:cNvCxnSpPr/>
      </xdr:nvCxnSpPr>
      <xdr:spPr>
        <a:xfrm>
          <a:off x="2336800" y="1138618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964E6250-8A5A-4BA7-A93B-938BADD60523}"/>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5ADD6C81-7170-4357-9083-0567FA3217AC}"/>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70485</xdr:rowOff>
    </xdr:to>
    <xdr:cxnSp macro="">
      <xdr:nvCxnSpPr>
        <xdr:cNvPr id="142" name="直線コネクタ 141">
          <a:extLst>
            <a:ext uri="{FF2B5EF4-FFF2-40B4-BE49-F238E27FC236}">
              <a16:creationId xmlns:a16="http://schemas.microsoft.com/office/drawing/2014/main" id="{4CC5E08B-709A-4506-8B4E-A2C9F300649D}"/>
            </a:ext>
          </a:extLst>
        </xdr:cNvPr>
        <xdr:cNvCxnSpPr/>
      </xdr:nvCxnSpPr>
      <xdr:spPr>
        <a:xfrm>
          <a:off x="1447800" y="113499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84A51A9-946C-4E27-8A87-A5798F265F88}"/>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98626886-1BED-46D8-9AD2-402FE26021FB}"/>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C18D6EFF-87E3-4D8E-ACE7-CD32ED558D8C}"/>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6157B6A6-F5DD-4895-A33D-802A90050E58}"/>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B9F396B-9A0C-49D3-BED0-6F49C016E21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9EF2AAC-CD27-459F-87E0-6D119192527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BD559F9-F8CE-45A9-BAF2-57B61F3ECD2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5643940-ABDE-4CAC-A748-BA4E533F1F7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FD2698EE-EFE5-4AE0-B7AA-33CD50A5F00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2" name="楕円 151">
          <a:extLst>
            <a:ext uri="{FF2B5EF4-FFF2-40B4-BE49-F238E27FC236}">
              <a16:creationId xmlns:a16="http://schemas.microsoft.com/office/drawing/2014/main" id="{32045DC6-DD6B-48C0-97AE-8CFEA0A60DA8}"/>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3" name="財政構造の弾力性該当値テキスト">
          <a:extLst>
            <a:ext uri="{FF2B5EF4-FFF2-40B4-BE49-F238E27FC236}">
              <a16:creationId xmlns:a16="http://schemas.microsoft.com/office/drawing/2014/main" id="{747FBF62-7AD0-41D0-BEE2-F8E6308224B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110702</xdr:rowOff>
    </xdr:from>
    <xdr:to>
      <xdr:col>19</xdr:col>
      <xdr:colOff>184150</xdr:colOff>
      <xdr:row>66</xdr:row>
      <xdr:rowOff>40852</xdr:rowOff>
    </xdr:to>
    <xdr:sp macro="" textlink="">
      <xdr:nvSpPr>
        <xdr:cNvPr id="154" name="楕円 153">
          <a:extLst>
            <a:ext uri="{FF2B5EF4-FFF2-40B4-BE49-F238E27FC236}">
              <a16:creationId xmlns:a16="http://schemas.microsoft.com/office/drawing/2014/main" id="{FFCAAA2A-8770-4033-B731-CBA664D36CC6}"/>
            </a:ext>
          </a:extLst>
        </xdr:cNvPr>
        <xdr:cNvSpPr/>
      </xdr:nvSpPr>
      <xdr:spPr>
        <a:xfrm>
          <a:off x="4064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25629</xdr:rowOff>
    </xdr:from>
    <xdr:ext cx="736600" cy="259045"/>
    <xdr:sp macro="" textlink="">
      <xdr:nvSpPr>
        <xdr:cNvPr id="155" name="テキスト ボックス 154">
          <a:extLst>
            <a:ext uri="{FF2B5EF4-FFF2-40B4-BE49-F238E27FC236}">
              <a16:creationId xmlns:a16="http://schemas.microsoft.com/office/drawing/2014/main" id="{5CFBFCC2-2DA7-41DF-BB1A-CC7ABA1D65CD}"/>
            </a:ext>
          </a:extLst>
        </xdr:cNvPr>
        <xdr:cNvSpPr txBox="1"/>
      </xdr:nvSpPr>
      <xdr:spPr>
        <a:xfrm>
          <a:off x="3733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57362</xdr:rowOff>
    </xdr:from>
    <xdr:to>
      <xdr:col>15</xdr:col>
      <xdr:colOff>133350</xdr:colOff>
      <xdr:row>67</xdr:row>
      <xdr:rowOff>158962</xdr:rowOff>
    </xdr:to>
    <xdr:sp macro="" textlink="">
      <xdr:nvSpPr>
        <xdr:cNvPr id="156" name="楕円 155">
          <a:extLst>
            <a:ext uri="{FF2B5EF4-FFF2-40B4-BE49-F238E27FC236}">
              <a16:creationId xmlns:a16="http://schemas.microsoft.com/office/drawing/2014/main" id="{7178E7AC-B972-4833-AC80-D5DCFC1FD953}"/>
            </a:ext>
          </a:extLst>
        </xdr:cNvPr>
        <xdr:cNvSpPr/>
      </xdr:nvSpPr>
      <xdr:spPr>
        <a:xfrm>
          <a:off x="31750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143739</xdr:rowOff>
    </xdr:from>
    <xdr:ext cx="762000" cy="259045"/>
    <xdr:sp macro="" textlink="">
      <xdr:nvSpPr>
        <xdr:cNvPr id="157" name="テキスト ボックス 156">
          <a:extLst>
            <a:ext uri="{FF2B5EF4-FFF2-40B4-BE49-F238E27FC236}">
              <a16:creationId xmlns:a16="http://schemas.microsoft.com/office/drawing/2014/main" id="{FDC1A9E2-A079-4B1D-BA06-214CBBF3C5BF}"/>
            </a:ext>
          </a:extLst>
        </xdr:cNvPr>
        <xdr:cNvSpPr txBox="1"/>
      </xdr:nvSpPr>
      <xdr:spPr>
        <a:xfrm>
          <a:off x="2844800" y="116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8" name="楕円 157">
          <a:extLst>
            <a:ext uri="{FF2B5EF4-FFF2-40B4-BE49-F238E27FC236}">
              <a16:creationId xmlns:a16="http://schemas.microsoft.com/office/drawing/2014/main" id="{B7D36F3A-5A73-4F64-AFB9-343CD6A7E306}"/>
            </a:ext>
          </a:extLst>
        </xdr:cNvPr>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2C0DD391-A37F-4400-AD8E-8B5B7D976543}"/>
            </a:ext>
          </a:extLst>
        </xdr:cNvPr>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0" name="楕円 159">
          <a:extLst>
            <a:ext uri="{FF2B5EF4-FFF2-40B4-BE49-F238E27FC236}">
              <a16:creationId xmlns:a16="http://schemas.microsoft.com/office/drawing/2014/main" id="{18B545BF-4872-48AF-8F9E-49E8F0FD1A85}"/>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1" name="テキスト ボックス 160">
          <a:extLst>
            <a:ext uri="{FF2B5EF4-FFF2-40B4-BE49-F238E27FC236}">
              <a16:creationId xmlns:a16="http://schemas.microsoft.com/office/drawing/2014/main" id="{0588546C-8413-418E-9360-38C683F0EBD1}"/>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81587809-993D-4DF0-8A13-5FF9F24792E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ADC7BBEA-64D0-4C91-B34F-B6C922F3E17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96AD0D7A-ED46-48C1-80E4-9786B1B4EC9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1E93B5E0-D98D-4D19-906B-5ED741CD615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E0E852C6-3F2A-4B79-B5FB-CE99386E63B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2A53C70-5B2F-480E-882A-570FEFD5F14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D52A84D9-8E37-4573-9D1E-84DF69B04B1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59167D26-1D03-4DB3-BF7A-15BE82C5FA9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7F897EB4-E159-41A4-B22B-A754C31963F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CECCA5A8-9032-4990-ACF3-433E453D5E0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1B764916-9259-46E9-80B8-626959EB93C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6E33FE6E-75FE-4C61-86F8-0FD65BB5412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C5A8C2CD-D184-403E-86BA-B30C6460ACA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人当たりの経費が高くなる傾向になる。今後も定員管理・給与の適正化及び経費の合理化に努める。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70DBFDF-A829-4AD6-A683-6AA4AC9F7B1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39A4F17B-3DF6-43ED-AA7D-043C9DA6D9F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C3711B1E-C1BC-4827-A268-0C71067E800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A96A4947-259A-4BA7-8E4F-ABBC9C5176B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9FD837BA-FE40-4E30-B76E-5FA1E6CE36E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9BDEA77D-0CEB-4939-9E73-80561647FCC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E77ABAA1-978B-4141-9F36-194F22457A9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720072B-0481-4B08-94D2-595FAFEA2B4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2BBA006-89EA-4CE4-861D-48B7C7DFBD0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38E40CF7-A79F-4DAF-B275-AAB9A129BD1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65A7A06D-D204-482D-9601-1068630B09F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685DD530-BC41-47AA-A77C-1BBF090729E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8442C3D0-17A6-46DA-8D3E-BEDEA1C6566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E0EB4223-DB9A-4BE6-B50A-11BDEB82D3F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44FAC8BD-FEDA-4B9C-A386-F8B8A9FD098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AFF255D7-A1C3-4F77-80E1-B1334647D00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270C7E1-BC09-4DA7-8EB0-7B8CAE18C11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70259647-25E0-4DC8-BADA-DB032378314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87A2E84C-979E-413C-85E1-89800889F5E6}"/>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880265A9-5901-44A6-9CB0-AF6F601BCE42}"/>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101F434B-16DB-4D05-A13D-DE75E3415936}"/>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9BFF4176-2C13-4C2F-AFA9-E73D76699459}"/>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242342E7-41F5-4EB8-A3F5-FEB1B87D2E81}"/>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8886</xdr:rowOff>
    </xdr:from>
    <xdr:to>
      <xdr:col>23</xdr:col>
      <xdr:colOff>133350</xdr:colOff>
      <xdr:row>82</xdr:row>
      <xdr:rowOff>39373</xdr:rowOff>
    </xdr:to>
    <xdr:cxnSp macro="">
      <xdr:nvCxnSpPr>
        <xdr:cNvPr id="198" name="直線コネクタ 197">
          <a:extLst>
            <a:ext uri="{FF2B5EF4-FFF2-40B4-BE49-F238E27FC236}">
              <a16:creationId xmlns:a16="http://schemas.microsoft.com/office/drawing/2014/main" id="{6643BD70-7E6A-47E4-B743-578FCF508C8B}"/>
            </a:ext>
          </a:extLst>
        </xdr:cNvPr>
        <xdr:cNvCxnSpPr/>
      </xdr:nvCxnSpPr>
      <xdr:spPr>
        <a:xfrm flipV="1">
          <a:off x="4114800" y="14067786"/>
          <a:ext cx="8382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F6EE7B9D-9CF3-4446-A11C-535CBDEF8CC8}"/>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9471F79E-AE03-451C-BD4C-E65356948DBD}"/>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161646</xdr:rowOff>
    </xdr:from>
    <xdr:to>
      <xdr:col>19</xdr:col>
      <xdr:colOff>133350</xdr:colOff>
      <xdr:row>82</xdr:row>
      <xdr:rowOff>39373</xdr:rowOff>
    </xdr:to>
    <xdr:cxnSp macro="">
      <xdr:nvCxnSpPr>
        <xdr:cNvPr id="201" name="直線コネクタ 200">
          <a:extLst>
            <a:ext uri="{FF2B5EF4-FFF2-40B4-BE49-F238E27FC236}">
              <a16:creationId xmlns:a16="http://schemas.microsoft.com/office/drawing/2014/main" id="{140D3B8B-7479-4733-BE2C-4A2AB684B36F}"/>
            </a:ext>
          </a:extLst>
        </xdr:cNvPr>
        <xdr:cNvCxnSpPr/>
      </xdr:nvCxnSpPr>
      <xdr:spPr>
        <a:xfrm>
          <a:off x="3225800" y="14049096"/>
          <a:ext cx="889000" cy="4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62D7E525-0C55-471F-A158-6F9184ECC7D3}"/>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2A119769-67AB-4F5D-96DB-891A4A5A24E4}"/>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161646</xdr:rowOff>
    </xdr:from>
    <xdr:to>
      <xdr:col>15</xdr:col>
      <xdr:colOff>82550</xdr:colOff>
      <xdr:row>81</xdr:row>
      <xdr:rowOff>164736</xdr:rowOff>
    </xdr:to>
    <xdr:cxnSp macro="">
      <xdr:nvCxnSpPr>
        <xdr:cNvPr id="204" name="直線コネクタ 203">
          <a:extLst>
            <a:ext uri="{FF2B5EF4-FFF2-40B4-BE49-F238E27FC236}">
              <a16:creationId xmlns:a16="http://schemas.microsoft.com/office/drawing/2014/main" id="{9BC8B5E7-A9E4-481F-9CD4-D8F70A0A4D01}"/>
            </a:ext>
          </a:extLst>
        </xdr:cNvPr>
        <xdr:cNvCxnSpPr/>
      </xdr:nvCxnSpPr>
      <xdr:spPr>
        <a:xfrm flipV="1">
          <a:off x="2336800" y="1404909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13C46DD-9F7F-4CA0-9CE8-6393A968B031}"/>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6AF1621A-E3AD-498E-8A97-0E7E700ED99D}"/>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152944</xdr:rowOff>
    </xdr:from>
    <xdr:to>
      <xdr:col>11</xdr:col>
      <xdr:colOff>31750</xdr:colOff>
      <xdr:row>81</xdr:row>
      <xdr:rowOff>164736</xdr:rowOff>
    </xdr:to>
    <xdr:cxnSp macro="">
      <xdr:nvCxnSpPr>
        <xdr:cNvPr id="207" name="直線コネクタ 206">
          <a:extLst>
            <a:ext uri="{FF2B5EF4-FFF2-40B4-BE49-F238E27FC236}">
              <a16:creationId xmlns:a16="http://schemas.microsoft.com/office/drawing/2014/main" id="{277A8531-D762-4073-8C6C-318096F5D052}"/>
            </a:ext>
          </a:extLst>
        </xdr:cNvPr>
        <xdr:cNvCxnSpPr/>
      </xdr:nvCxnSpPr>
      <xdr:spPr>
        <a:xfrm>
          <a:off x="1447800" y="14040394"/>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434F4606-A3F0-47C4-BE19-5EF4327B2A1E}"/>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63FA1114-4ED0-4BAF-A1DC-685DEF748116}"/>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43DD4836-4C88-44E2-9216-C1BE2C216828}"/>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DB665111-C5E8-4015-8652-DAE24AD803A9}"/>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23AD2CA-CA5A-4B22-A46B-0E4C5A967FA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02E570C-B21C-4964-A569-E6AE76E37B6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D8C64564-FAD4-4C76-A38D-A51FAE8EA80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E326880-8FDC-43B4-8434-E8EC40D6365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6F6403E-A4BE-4009-86C2-CF148916F2B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129536</xdr:rowOff>
    </xdr:from>
    <xdr:to>
      <xdr:col>23</xdr:col>
      <xdr:colOff>184150</xdr:colOff>
      <xdr:row>82</xdr:row>
      <xdr:rowOff>59686</xdr:rowOff>
    </xdr:to>
    <xdr:sp macro="" textlink="">
      <xdr:nvSpPr>
        <xdr:cNvPr id="217" name="楕円 216">
          <a:extLst>
            <a:ext uri="{FF2B5EF4-FFF2-40B4-BE49-F238E27FC236}">
              <a16:creationId xmlns:a16="http://schemas.microsoft.com/office/drawing/2014/main" id="{7C5FBB6B-147A-4607-AFC2-A86E7B2E1B4E}"/>
            </a:ext>
          </a:extLst>
        </xdr:cNvPr>
        <xdr:cNvSpPr/>
      </xdr:nvSpPr>
      <xdr:spPr>
        <a:xfrm>
          <a:off x="4902200" y="140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101613</xdr:rowOff>
    </xdr:from>
    <xdr:ext cx="762000" cy="259045"/>
    <xdr:sp macro="" textlink="">
      <xdr:nvSpPr>
        <xdr:cNvPr id="218" name="人件費・物件費等の状況該当値テキスト">
          <a:extLst>
            <a:ext uri="{FF2B5EF4-FFF2-40B4-BE49-F238E27FC236}">
              <a16:creationId xmlns:a16="http://schemas.microsoft.com/office/drawing/2014/main" id="{35E07842-240E-4EA1-878F-A74ACC08FF2F}"/>
            </a:ext>
          </a:extLst>
        </xdr:cNvPr>
        <xdr:cNvSpPr txBox="1"/>
      </xdr:nvSpPr>
      <xdr:spPr>
        <a:xfrm>
          <a:off x="5041900" y="1398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160023</xdr:rowOff>
    </xdr:from>
    <xdr:to>
      <xdr:col>19</xdr:col>
      <xdr:colOff>184150</xdr:colOff>
      <xdr:row>82</xdr:row>
      <xdr:rowOff>90173</xdr:rowOff>
    </xdr:to>
    <xdr:sp macro="" textlink="">
      <xdr:nvSpPr>
        <xdr:cNvPr id="219" name="楕円 218">
          <a:extLst>
            <a:ext uri="{FF2B5EF4-FFF2-40B4-BE49-F238E27FC236}">
              <a16:creationId xmlns:a16="http://schemas.microsoft.com/office/drawing/2014/main" id="{53665533-ECEB-45DE-B0B3-69A8B4940004}"/>
            </a:ext>
          </a:extLst>
        </xdr:cNvPr>
        <xdr:cNvSpPr/>
      </xdr:nvSpPr>
      <xdr:spPr>
        <a:xfrm>
          <a:off x="4064000" y="14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74950</xdr:rowOff>
    </xdr:from>
    <xdr:ext cx="736600" cy="259045"/>
    <xdr:sp macro="" textlink="">
      <xdr:nvSpPr>
        <xdr:cNvPr id="220" name="テキスト ボックス 219">
          <a:extLst>
            <a:ext uri="{FF2B5EF4-FFF2-40B4-BE49-F238E27FC236}">
              <a16:creationId xmlns:a16="http://schemas.microsoft.com/office/drawing/2014/main" id="{79ECAE5D-5D06-4EED-AE64-FCDB5B4E910B}"/>
            </a:ext>
          </a:extLst>
        </xdr:cNvPr>
        <xdr:cNvSpPr txBox="1"/>
      </xdr:nvSpPr>
      <xdr:spPr>
        <a:xfrm>
          <a:off x="3733800" y="1413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110846</xdr:rowOff>
    </xdr:from>
    <xdr:to>
      <xdr:col>15</xdr:col>
      <xdr:colOff>133350</xdr:colOff>
      <xdr:row>82</xdr:row>
      <xdr:rowOff>40996</xdr:rowOff>
    </xdr:to>
    <xdr:sp macro="" textlink="">
      <xdr:nvSpPr>
        <xdr:cNvPr id="221" name="楕円 220">
          <a:extLst>
            <a:ext uri="{FF2B5EF4-FFF2-40B4-BE49-F238E27FC236}">
              <a16:creationId xmlns:a16="http://schemas.microsoft.com/office/drawing/2014/main" id="{7EC66AE6-B66D-472D-A1D4-DBD26AB169C1}"/>
            </a:ext>
          </a:extLst>
        </xdr:cNvPr>
        <xdr:cNvSpPr/>
      </xdr:nvSpPr>
      <xdr:spPr>
        <a:xfrm>
          <a:off x="3175000" y="139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25773</xdr:rowOff>
    </xdr:from>
    <xdr:ext cx="762000" cy="259045"/>
    <xdr:sp macro="" textlink="">
      <xdr:nvSpPr>
        <xdr:cNvPr id="222" name="テキスト ボックス 221">
          <a:extLst>
            <a:ext uri="{FF2B5EF4-FFF2-40B4-BE49-F238E27FC236}">
              <a16:creationId xmlns:a16="http://schemas.microsoft.com/office/drawing/2014/main" id="{07E8EEF6-73A8-49F5-B0C6-0806325BB13C}"/>
            </a:ext>
          </a:extLst>
        </xdr:cNvPr>
        <xdr:cNvSpPr txBox="1"/>
      </xdr:nvSpPr>
      <xdr:spPr>
        <a:xfrm>
          <a:off x="2844800" y="1408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113936</xdr:rowOff>
    </xdr:from>
    <xdr:to>
      <xdr:col>11</xdr:col>
      <xdr:colOff>82550</xdr:colOff>
      <xdr:row>82</xdr:row>
      <xdr:rowOff>44086</xdr:rowOff>
    </xdr:to>
    <xdr:sp macro="" textlink="">
      <xdr:nvSpPr>
        <xdr:cNvPr id="223" name="楕円 222">
          <a:extLst>
            <a:ext uri="{FF2B5EF4-FFF2-40B4-BE49-F238E27FC236}">
              <a16:creationId xmlns:a16="http://schemas.microsoft.com/office/drawing/2014/main" id="{D4C49F2F-D4AD-4C1A-88CA-FEE5795088AA}"/>
            </a:ext>
          </a:extLst>
        </xdr:cNvPr>
        <xdr:cNvSpPr/>
      </xdr:nvSpPr>
      <xdr:spPr>
        <a:xfrm>
          <a:off x="2286000" y="140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28863</xdr:rowOff>
    </xdr:from>
    <xdr:ext cx="762000" cy="259045"/>
    <xdr:sp macro="" textlink="">
      <xdr:nvSpPr>
        <xdr:cNvPr id="224" name="テキスト ボックス 223">
          <a:extLst>
            <a:ext uri="{FF2B5EF4-FFF2-40B4-BE49-F238E27FC236}">
              <a16:creationId xmlns:a16="http://schemas.microsoft.com/office/drawing/2014/main" id="{E0893D60-191A-4676-B377-CEDA75C19B17}"/>
            </a:ext>
          </a:extLst>
        </xdr:cNvPr>
        <xdr:cNvSpPr txBox="1"/>
      </xdr:nvSpPr>
      <xdr:spPr>
        <a:xfrm>
          <a:off x="1955800" y="140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102144</xdr:rowOff>
    </xdr:from>
    <xdr:to>
      <xdr:col>7</xdr:col>
      <xdr:colOff>31750</xdr:colOff>
      <xdr:row>82</xdr:row>
      <xdr:rowOff>32294</xdr:rowOff>
    </xdr:to>
    <xdr:sp macro="" textlink="">
      <xdr:nvSpPr>
        <xdr:cNvPr id="225" name="楕円 224">
          <a:extLst>
            <a:ext uri="{FF2B5EF4-FFF2-40B4-BE49-F238E27FC236}">
              <a16:creationId xmlns:a16="http://schemas.microsoft.com/office/drawing/2014/main" id="{C8020916-580E-4BC7-AFD6-6FF134165CE9}"/>
            </a:ext>
          </a:extLst>
        </xdr:cNvPr>
        <xdr:cNvSpPr/>
      </xdr:nvSpPr>
      <xdr:spPr>
        <a:xfrm>
          <a:off x="1397000" y="139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17071</xdr:rowOff>
    </xdr:from>
    <xdr:ext cx="762000" cy="259045"/>
    <xdr:sp macro="" textlink="">
      <xdr:nvSpPr>
        <xdr:cNvPr id="226" name="テキスト ボックス 225">
          <a:extLst>
            <a:ext uri="{FF2B5EF4-FFF2-40B4-BE49-F238E27FC236}">
              <a16:creationId xmlns:a16="http://schemas.microsoft.com/office/drawing/2014/main" id="{4619D640-C3F5-43D9-B083-62BB6FD8CD86}"/>
            </a:ext>
          </a:extLst>
        </xdr:cNvPr>
        <xdr:cNvSpPr txBox="1"/>
      </xdr:nvSpPr>
      <xdr:spPr>
        <a:xfrm>
          <a:off x="1066800" y="1407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E45D8A1-CD7D-4425-825E-A4015358252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3442FBD-2F45-4B60-BE1E-78B949209FB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2339A2AE-B233-4064-9805-7F753579F8A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1237785E-42EC-4A84-9FB4-9F060CB6566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D7559B1A-1721-4658-8D03-3319962B136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38E3D148-B096-4140-858B-1CC6606F17A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9CA81DBD-3624-42C2-BF43-3B065797619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34F82C85-421E-484F-8FBC-2CE845E5F92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DE72F32B-AABF-456E-B1FD-060D961E4A1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232EA0A3-963A-4CC8-81FF-AC4BBD116E6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95B403E6-59BD-4C09-9D91-75634B47FD3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AD826CA3-80D7-4750-9889-6094CAECDC2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385BC05C-B00D-4946-A572-4405A88C1141}"/>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国との比較では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ポイント、類似団体との比較でも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ポイント下回っているが、今後も給与の適正化に努める。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FC4E84EE-8FCF-4C31-B864-638E473F4DB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E20D3ADB-F8A8-44E2-906C-360F2B53E68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D675F57C-0CB2-46DC-885D-3B5CAD3CDB46}"/>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62581-F3E8-4D88-BA96-D1E2AA8B5AE6}"/>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C75AF7E-6F86-440B-A29D-14EBA16F360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F8FF7E3-D755-41D5-91AD-F3116C332EA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D96ABBB3-92EE-41BD-8842-F2B145FF7895}"/>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4E9A7ACA-B749-434B-979E-D7153D39B936}"/>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FC85A01B-6A57-4664-82FB-45849D633F5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BC5485EB-0E44-4C43-83A6-090A891DB5E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AB13D155-0FF6-4037-8F78-E9F84580AA4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BC5685FD-C959-41D3-8FDF-C32955C6892B}"/>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608796B-5DD6-4D5E-9C7A-76DC11048F3C}"/>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37B0FEED-8074-4F3C-B9B3-6476BCA1D6ED}"/>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F4A85176-4AD7-4AA1-A0C8-B6E5233569E1}"/>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D350DBF3-C43D-4610-88FB-1060450D9B98}"/>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158432</xdr:rowOff>
    </xdr:from>
    <xdr:to>
      <xdr:col>81</xdr:col>
      <xdr:colOff>44450</xdr:colOff>
      <xdr:row>85</xdr:row>
      <xdr:rowOff>158432</xdr:rowOff>
    </xdr:to>
    <xdr:cxnSp macro="">
      <xdr:nvCxnSpPr>
        <xdr:cNvPr id="256" name="直線コネクタ 255">
          <a:extLst>
            <a:ext uri="{FF2B5EF4-FFF2-40B4-BE49-F238E27FC236}">
              <a16:creationId xmlns:a16="http://schemas.microsoft.com/office/drawing/2014/main" id="{A62F99C1-66A9-4824-BEF1-D6E8FBF69A7C}"/>
            </a:ext>
          </a:extLst>
        </xdr:cNvPr>
        <xdr:cNvCxnSpPr/>
      </xdr:nvCxnSpPr>
      <xdr:spPr>
        <a:xfrm>
          <a:off x="16179800" y="147316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14616E62-4DAB-4AD0-81DF-40F83441CDBB}"/>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B9F48525-B8E5-42D3-87D8-03912D1A7B59}"/>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35243</xdr:rowOff>
    </xdr:to>
    <xdr:cxnSp macro="">
      <xdr:nvCxnSpPr>
        <xdr:cNvPr id="259" name="直線コネクタ 258">
          <a:extLst>
            <a:ext uri="{FF2B5EF4-FFF2-40B4-BE49-F238E27FC236}">
              <a16:creationId xmlns:a16="http://schemas.microsoft.com/office/drawing/2014/main" id="{FCB20402-020A-475B-9126-C8E4AB38CDFB}"/>
            </a:ext>
          </a:extLst>
        </xdr:cNvPr>
        <xdr:cNvCxnSpPr/>
      </xdr:nvCxnSpPr>
      <xdr:spPr>
        <a:xfrm flipV="1">
          <a:off x="15290800" y="147316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AED1DD31-2B9E-4E01-B478-753A38D0FD6B}"/>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7AB3C5BA-CD1B-46C9-8DE8-C07D7D08BF15}"/>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35243</xdr:rowOff>
    </xdr:to>
    <xdr:cxnSp macro="">
      <xdr:nvCxnSpPr>
        <xdr:cNvPr id="262" name="直線コネクタ 261">
          <a:extLst>
            <a:ext uri="{FF2B5EF4-FFF2-40B4-BE49-F238E27FC236}">
              <a16:creationId xmlns:a16="http://schemas.microsoft.com/office/drawing/2014/main" id="{C9477607-EFF3-42D8-8596-8ED0ECEBD695}"/>
            </a:ext>
          </a:extLst>
        </xdr:cNvPr>
        <xdr:cNvCxnSpPr/>
      </xdr:nvCxnSpPr>
      <xdr:spPr>
        <a:xfrm>
          <a:off x="14401800" y="147497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B06EA095-DE9F-4051-9101-2924BA06B7F4}"/>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60E12E40-79C7-4BBE-9C4B-C76CED008E1C}"/>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5080</xdr:rowOff>
    </xdr:to>
    <xdr:cxnSp macro="">
      <xdr:nvCxnSpPr>
        <xdr:cNvPr id="265" name="直線コネクタ 264">
          <a:extLst>
            <a:ext uri="{FF2B5EF4-FFF2-40B4-BE49-F238E27FC236}">
              <a16:creationId xmlns:a16="http://schemas.microsoft.com/office/drawing/2014/main" id="{8CBD2AB7-4CFB-4E4C-A4E3-3487C650BBB7}"/>
            </a:ext>
          </a:extLst>
        </xdr:cNvPr>
        <xdr:cNvCxnSpPr/>
      </xdr:nvCxnSpPr>
      <xdr:spPr>
        <a:xfrm>
          <a:off x="13512800" y="147196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6FE219C3-AE2A-468F-82AC-C5423DCF536A}"/>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76819A28-3B5C-418C-8026-CCA74B644E64}"/>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F8917A15-E3E6-433A-ACC8-162969653FC6}"/>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87E4A7A7-F112-4287-AF08-A7E469D3C3A7}"/>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100A964-823F-409A-9D7F-EB711B1581F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0094D68-E5B9-4508-8615-DE1E0AA9083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713DC28-25F9-4760-81AD-EBD3FE47E83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A9D1E0C-4BFA-4FD1-AE00-8E278456E39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753C61F-30D8-443A-B9E8-661C2FAD4C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107632</xdr:rowOff>
    </xdr:from>
    <xdr:to>
      <xdr:col>81</xdr:col>
      <xdr:colOff>95250</xdr:colOff>
      <xdr:row>86</xdr:row>
      <xdr:rowOff>37782</xdr:rowOff>
    </xdr:to>
    <xdr:sp macro="" textlink="">
      <xdr:nvSpPr>
        <xdr:cNvPr id="275" name="楕円 274">
          <a:extLst>
            <a:ext uri="{FF2B5EF4-FFF2-40B4-BE49-F238E27FC236}">
              <a16:creationId xmlns:a16="http://schemas.microsoft.com/office/drawing/2014/main" id="{2D3C8AB6-F02A-484D-92EC-11252FFEA993}"/>
            </a:ext>
          </a:extLst>
        </xdr:cNvPr>
        <xdr:cNvSpPr/>
      </xdr:nvSpPr>
      <xdr:spPr>
        <a:xfrm>
          <a:off x="169672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124159</xdr:rowOff>
    </xdr:from>
    <xdr:ext cx="762000" cy="259045"/>
    <xdr:sp macro="" textlink="">
      <xdr:nvSpPr>
        <xdr:cNvPr id="276" name="給与水準   （国との比較）該当値テキスト">
          <a:extLst>
            <a:ext uri="{FF2B5EF4-FFF2-40B4-BE49-F238E27FC236}">
              <a16:creationId xmlns:a16="http://schemas.microsoft.com/office/drawing/2014/main" id="{5E4836D3-4E3D-42E1-94A3-BD77BB086576}"/>
            </a:ext>
          </a:extLst>
        </xdr:cNvPr>
        <xdr:cNvSpPr txBox="1"/>
      </xdr:nvSpPr>
      <xdr:spPr>
        <a:xfrm>
          <a:off x="17106900" y="1452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77" name="楕円 276">
          <a:extLst>
            <a:ext uri="{FF2B5EF4-FFF2-40B4-BE49-F238E27FC236}">
              <a16:creationId xmlns:a16="http://schemas.microsoft.com/office/drawing/2014/main" id="{51EFA55E-79D5-46E4-BC51-61271B72910F}"/>
            </a:ext>
          </a:extLst>
        </xdr:cNvPr>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78" name="テキスト ボックス 277">
          <a:extLst>
            <a:ext uri="{FF2B5EF4-FFF2-40B4-BE49-F238E27FC236}">
              <a16:creationId xmlns:a16="http://schemas.microsoft.com/office/drawing/2014/main" id="{92406D47-39DF-4FAB-8227-05FA3DDE7C0D}"/>
            </a:ext>
          </a:extLst>
        </xdr:cNvPr>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155893</xdr:rowOff>
    </xdr:from>
    <xdr:to>
      <xdr:col>73</xdr:col>
      <xdr:colOff>44450</xdr:colOff>
      <xdr:row>86</xdr:row>
      <xdr:rowOff>86043</xdr:rowOff>
    </xdr:to>
    <xdr:sp macro="" textlink="">
      <xdr:nvSpPr>
        <xdr:cNvPr id="279" name="楕円 278">
          <a:extLst>
            <a:ext uri="{FF2B5EF4-FFF2-40B4-BE49-F238E27FC236}">
              <a16:creationId xmlns:a16="http://schemas.microsoft.com/office/drawing/2014/main" id="{329CE299-A38C-42F1-9E45-9648EB215063}"/>
            </a:ext>
          </a:extLst>
        </xdr:cNvPr>
        <xdr:cNvSpPr/>
      </xdr:nvSpPr>
      <xdr:spPr>
        <a:xfrm>
          <a:off x="15240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96220</xdr:rowOff>
    </xdr:from>
    <xdr:ext cx="762000" cy="259045"/>
    <xdr:sp macro="" textlink="">
      <xdr:nvSpPr>
        <xdr:cNvPr id="280" name="テキスト ボックス 279">
          <a:extLst>
            <a:ext uri="{FF2B5EF4-FFF2-40B4-BE49-F238E27FC236}">
              <a16:creationId xmlns:a16="http://schemas.microsoft.com/office/drawing/2014/main" id="{9B5C3E09-F59F-4D47-B64C-A248372C0A53}"/>
            </a:ext>
          </a:extLst>
        </xdr:cNvPr>
        <xdr:cNvSpPr txBox="1"/>
      </xdr:nvSpPr>
      <xdr:spPr>
        <a:xfrm>
          <a:off x="14909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1" name="楕円 280">
          <a:extLst>
            <a:ext uri="{FF2B5EF4-FFF2-40B4-BE49-F238E27FC236}">
              <a16:creationId xmlns:a16="http://schemas.microsoft.com/office/drawing/2014/main" id="{BE0DDC9F-6D4A-47C5-BD53-D969D527E00F}"/>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2" name="テキスト ボックス 281">
          <a:extLst>
            <a:ext uri="{FF2B5EF4-FFF2-40B4-BE49-F238E27FC236}">
              <a16:creationId xmlns:a16="http://schemas.microsoft.com/office/drawing/2014/main" id="{D78C9141-E960-487E-B401-63506137D07C}"/>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83" name="楕円 282">
          <a:extLst>
            <a:ext uri="{FF2B5EF4-FFF2-40B4-BE49-F238E27FC236}">
              <a16:creationId xmlns:a16="http://schemas.microsoft.com/office/drawing/2014/main" id="{D2998217-0A89-4867-8998-33DF20770380}"/>
            </a:ext>
          </a:extLst>
        </xdr:cNvPr>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84" name="テキスト ボックス 283">
          <a:extLst>
            <a:ext uri="{FF2B5EF4-FFF2-40B4-BE49-F238E27FC236}">
              <a16:creationId xmlns:a16="http://schemas.microsoft.com/office/drawing/2014/main" id="{3982212C-9A64-4FBD-AF40-CB8ACADE1116}"/>
            </a:ext>
          </a:extLst>
        </xdr:cNvPr>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A51D0C2-2377-44E6-BC50-BC6A2BC6EEB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4529A0A0-CEB3-48B5-9C02-91A724A830F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23C01FE-0A8B-4C16-9720-B2AA917E024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3234D7FE-9EBD-4123-A6B1-BAB16ECE8E7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5C0D1343-A443-4520-9C99-246DF9C9F8C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A5E9B31C-128B-43ED-9881-D5F105003E8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A203D745-E21F-44AF-AC30-B095CE3368D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E9D624C-AC98-4065-80BF-CF229016248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39C62242-5248-4A08-8E5C-CEEF52F0AC6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D08E8A7C-73FE-4E7A-955B-310E0EEBFD1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676D06AC-78CA-4FEB-B01C-7693EA2DACA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50E4F06-441A-4F94-8755-21629796F13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F5D524D1-A397-4C3B-AAE9-82CEC61596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県内最小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ことから、人口千人当たりの職員数が多くなる傾向にある。類似団体との比較では</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人多い結果となっている。人口は少ないものの、仕事の種類は同じであることから、住民サービスの維持向上も考慮しながら、平成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月に策定した「西目屋村定員適正化計画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」に基づき計画期間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人削減を目標とする。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647524FB-5250-46CA-AD3B-1B71769CD6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225D542-E386-4412-BD88-35381AA24DF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59D137B7-A692-40EE-B8E6-D626AC73867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386AAB31-5F36-4069-B3B3-51BA5DF1E4C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4128070E-E5F3-44E8-AB44-4E2AE1E41A0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D4F2CB92-1B70-4284-9942-BDE0D5B4ACE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FBE621B6-E71F-441B-893C-795D14702AC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7954A573-9E71-453B-8D42-5EBE3204EF8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CA976E15-C01E-4AD2-BB89-621A3DA2EC4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C3B6AA5D-09F9-4F14-A1EE-529BEACDD87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CC170A86-24A6-4E13-9D94-F16DC52D3A4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4FC1E1F6-0BC1-4F3D-B1E5-38FB4685704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2B04760C-7050-4D44-B38B-532AAAA6E51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1E56DCDC-2272-403D-BA8F-F4E59E695E2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CA92EFFA-2EA6-461E-82F6-D8CAD8C5307D}"/>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F7D7783-0D41-4BC8-9A11-10A585B42FD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E9A525B8-74E5-43BA-9841-08AC3DD4BEA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D2C6F1B4-2C42-4C14-B48C-A8222A093F1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3279E712-93A7-4F14-8B25-2D08650A196B}"/>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A1EA4A50-523D-4E75-8542-862BFF599A5B}"/>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52D811CE-1C6D-418A-8944-15CC8DFD74D8}"/>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732BFBEF-3193-4CD4-9E0A-CCFE6831C17E}"/>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28ABF550-61DF-413F-BC00-B11402C7184B}"/>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117311</xdr:rowOff>
    </xdr:from>
    <xdr:to>
      <xdr:col>81</xdr:col>
      <xdr:colOff>44450</xdr:colOff>
      <xdr:row>61</xdr:row>
      <xdr:rowOff>136961</xdr:rowOff>
    </xdr:to>
    <xdr:cxnSp macro="">
      <xdr:nvCxnSpPr>
        <xdr:cNvPr id="321" name="直線コネクタ 320">
          <a:extLst>
            <a:ext uri="{FF2B5EF4-FFF2-40B4-BE49-F238E27FC236}">
              <a16:creationId xmlns:a16="http://schemas.microsoft.com/office/drawing/2014/main" id="{78ACA260-63B4-47DC-BD44-228E22FDA0A9}"/>
            </a:ext>
          </a:extLst>
        </xdr:cNvPr>
        <xdr:cNvCxnSpPr/>
      </xdr:nvCxnSpPr>
      <xdr:spPr>
        <a:xfrm>
          <a:off x="16179800" y="10575761"/>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EADC9353-76AE-4513-9450-A68F4273F018}"/>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854C524E-B7B4-48A0-A023-A4113527B17B}"/>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117311</xdr:rowOff>
    </xdr:from>
    <xdr:to>
      <xdr:col>77</xdr:col>
      <xdr:colOff>44450</xdr:colOff>
      <xdr:row>61</xdr:row>
      <xdr:rowOff>119380</xdr:rowOff>
    </xdr:to>
    <xdr:cxnSp macro="">
      <xdr:nvCxnSpPr>
        <xdr:cNvPr id="324" name="直線コネクタ 323">
          <a:extLst>
            <a:ext uri="{FF2B5EF4-FFF2-40B4-BE49-F238E27FC236}">
              <a16:creationId xmlns:a16="http://schemas.microsoft.com/office/drawing/2014/main" id="{AD299A0B-AB55-4AB6-BB23-3B20344080CE}"/>
            </a:ext>
          </a:extLst>
        </xdr:cNvPr>
        <xdr:cNvCxnSpPr/>
      </xdr:nvCxnSpPr>
      <xdr:spPr>
        <a:xfrm flipV="1">
          <a:off x="15290800" y="1057576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CB5D3C54-F8B9-4B74-B4E3-74E5F3F0F348}"/>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B4DF0B99-B030-4858-93DA-F921E7481198}"/>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62</xdr:row>
      <xdr:rowOff>16184</xdr:rowOff>
    </xdr:to>
    <xdr:cxnSp macro="">
      <xdr:nvCxnSpPr>
        <xdr:cNvPr id="327" name="直線コネクタ 326">
          <a:extLst>
            <a:ext uri="{FF2B5EF4-FFF2-40B4-BE49-F238E27FC236}">
              <a16:creationId xmlns:a16="http://schemas.microsoft.com/office/drawing/2014/main" id="{484A43C7-80B5-4D09-A236-1C4F15E6EC12}"/>
            </a:ext>
          </a:extLst>
        </xdr:cNvPr>
        <xdr:cNvCxnSpPr/>
      </xdr:nvCxnSpPr>
      <xdr:spPr>
        <a:xfrm flipV="1">
          <a:off x="14401800" y="10577830"/>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BB328D1B-38B3-4BD2-A037-09274E55E2C2}"/>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98162ED8-90B3-4142-AEB8-C6961CA4BC78}"/>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16184</xdr:rowOff>
    </xdr:from>
    <xdr:to>
      <xdr:col>68</xdr:col>
      <xdr:colOff>152400</xdr:colOff>
      <xdr:row>62</xdr:row>
      <xdr:rowOff>26180</xdr:rowOff>
    </xdr:to>
    <xdr:cxnSp macro="">
      <xdr:nvCxnSpPr>
        <xdr:cNvPr id="330" name="直線コネクタ 329">
          <a:extLst>
            <a:ext uri="{FF2B5EF4-FFF2-40B4-BE49-F238E27FC236}">
              <a16:creationId xmlns:a16="http://schemas.microsoft.com/office/drawing/2014/main" id="{A076EB7E-DE4A-46D6-BFAD-CFA60DD561D0}"/>
            </a:ext>
          </a:extLst>
        </xdr:cNvPr>
        <xdr:cNvCxnSpPr/>
      </xdr:nvCxnSpPr>
      <xdr:spPr>
        <a:xfrm flipV="1">
          <a:off x="13512800" y="10646084"/>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CC983DC-5D4B-43DA-8F9F-6591385E2583}"/>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284BE317-E0A0-44E4-A9F1-46360E327EC1}"/>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6F7D2083-4A48-4892-9AFE-B65AADBE60BF}"/>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1E9DE470-C073-4537-BF07-27066475F003}"/>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0DCC9AD-47ED-4EA0-8F90-9FA0444A769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F460F41-EA64-4A99-9267-B33A2E67FFE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120E7EE-6A0F-40B5-8D7B-282B405CAE8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2A922FB-F748-436B-9AC0-C2BD0514AA0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B8DBB9F-7B29-4A02-B35A-457DBF806CF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86161</xdr:rowOff>
    </xdr:from>
    <xdr:to>
      <xdr:col>81</xdr:col>
      <xdr:colOff>95250</xdr:colOff>
      <xdr:row>62</xdr:row>
      <xdr:rowOff>16311</xdr:rowOff>
    </xdr:to>
    <xdr:sp macro="" textlink="">
      <xdr:nvSpPr>
        <xdr:cNvPr id="340" name="楕円 339">
          <a:extLst>
            <a:ext uri="{FF2B5EF4-FFF2-40B4-BE49-F238E27FC236}">
              <a16:creationId xmlns:a16="http://schemas.microsoft.com/office/drawing/2014/main" id="{3E2D6138-DE87-4B5C-BFA9-A13B4519AA3F}"/>
            </a:ext>
          </a:extLst>
        </xdr:cNvPr>
        <xdr:cNvSpPr/>
      </xdr:nvSpPr>
      <xdr:spPr>
        <a:xfrm>
          <a:off x="16967200" y="105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58238</xdr:rowOff>
    </xdr:from>
    <xdr:ext cx="762000" cy="259045"/>
    <xdr:sp macro="" textlink="">
      <xdr:nvSpPr>
        <xdr:cNvPr id="341" name="定員管理の状況該当値テキスト">
          <a:extLst>
            <a:ext uri="{FF2B5EF4-FFF2-40B4-BE49-F238E27FC236}">
              <a16:creationId xmlns:a16="http://schemas.microsoft.com/office/drawing/2014/main" id="{70D915F1-E028-448C-978D-9E66DFCD6BD5}"/>
            </a:ext>
          </a:extLst>
        </xdr:cNvPr>
        <xdr:cNvSpPr txBox="1"/>
      </xdr:nvSpPr>
      <xdr:spPr>
        <a:xfrm>
          <a:off x="17106900" y="1051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66511</xdr:rowOff>
    </xdr:from>
    <xdr:to>
      <xdr:col>77</xdr:col>
      <xdr:colOff>95250</xdr:colOff>
      <xdr:row>61</xdr:row>
      <xdr:rowOff>168111</xdr:rowOff>
    </xdr:to>
    <xdr:sp macro="" textlink="">
      <xdr:nvSpPr>
        <xdr:cNvPr id="342" name="楕円 341">
          <a:extLst>
            <a:ext uri="{FF2B5EF4-FFF2-40B4-BE49-F238E27FC236}">
              <a16:creationId xmlns:a16="http://schemas.microsoft.com/office/drawing/2014/main" id="{3ABE0AFD-706A-4C15-9891-8A32A9EB6652}"/>
            </a:ext>
          </a:extLst>
        </xdr:cNvPr>
        <xdr:cNvSpPr/>
      </xdr:nvSpPr>
      <xdr:spPr>
        <a:xfrm>
          <a:off x="16129000" y="105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152888</xdr:rowOff>
    </xdr:from>
    <xdr:ext cx="736600" cy="259045"/>
    <xdr:sp macro="" textlink="">
      <xdr:nvSpPr>
        <xdr:cNvPr id="343" name="テキスト ボックス 342">
          <a:extLst>
            <a:ext uri="{FF2B5EF4-FFF2-40B4-BE49-F238E27FC236}">
              <a16:creationId xmlns:a16="http://schemas.microsoft.com/office/drawing/2014/main" id="{1A18E763-F870-4E5F-97F8-8D9E9076CEAC}"/>
            </a:ext>
          </a:extLst>
        </xdr:cNvPr>
        <xdr:cNvSpPr txBox="1"/>
      </xdr:nvSpPr>
      <xdr:spPr>
        <a:xfrm>
          <a:off x="15798800" y="1061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4" name="楕円 343">
          <a:extLst>
            <a:ext uri="{FF2B5EF4-FFF2-40B4-BE49-F238E27FC236}">
              <a16:creationId xmlns:a16="http://schemas.microsoft.com/office/drawing/2014/main" id="{D3468601-64E7-4227-8780-AA9DA34DEE3D}"/>
            </a:ext>
          </a:extLst>
        </xdr:cNvPr>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5" name="テキスト ボックス 344">
          <a:extLst>
            <a:ext uri="{FF2B5EF4-FFF2-40B4-BE49-F238E27FC236}">
              <a16:creationId xmlns:a16="http://schemas.microsoft.com/office/drawing/2014/main" id="{2357F0AF-0A35-41D2-936D-C6DA112DCCCA}"/>
            </a:ext>
          </a:extLst>
        </xdr:cNvPr>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136834</xdr:rowOff>
    </xdr:from>
    <xdr:to>
      <xdr:col>68</xdr:col>
      <xdr:colOff>203200</xdr:colOff>
      <xdr:row>62</xdr:row>
      <xdr:rowOff>66984</xdr:rowOff>
    </xdr:to>
    <xdr:sp macro="" textlink="">
      <xdr:nvSpPr>
        <xdr:cNvPr id="346" name="楕円 345">
          <a:extLst>
            <a:ext uri="{FF2B5EF4-FFF2-40B4-BE49-F238E27FC236}">
              <a16:creationId xmlns:a16="http://schemas.microsoft.com/office/drawing/2014/main" id="{5FAAF04C-8259-4874-A647-E93339C40136}"/>
            </a:ext>
          </a:extLst>
        </xdr:cNvPr>
        <xdr:cNvSpPr/>
      </xdr:nvSpPr>
      <xdr:spPr>
        <a:xfrm>
          <a:off x="14351000" y="105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51761</xdr:rowOff>
    </xdr:from>
    <xdr:ext cx="762000" cy="259045"/>
    <xdr:sp macro="" textlink="">
      <xdr:nvSpPr>
        <xdr:cNvPr id="347" name="テキスト ボックス 346">
          <a:extLst>
            <a:ext uri="{FF2B5EF4-FFF2-40B4-BE49-F238E27FC236}">
              <a16:creationId xmlns:a16="http://schemas.microsoft.com/office/drawing/2014/main" id="{8EC53BA4-D402-4E72-A5E7-42E68ED84B0F}"/>
            </a:ext>
          </a:extLst>
        </xdr:cNvPr>
        <xdr:cNvSpPr txBox="1"/>
      </xdr:nvSpPr>
      <xdr:spPr>
        <a:xfrm>
          <a:off x="14020800" y="106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146830</xdr:rowOff>
    </xdr:from>
    <xdr:to>
      <xdr:col>64</xdr:col>
      <xdr:colOff>152400</xdr:colOff>
      <xdr:row>62</xdr:row>
      <xdr:rowOff>76980</xdr:rowOff>
    </xdr:to>
    <xdr:sp macro="" textlink="">
      <xdr:nvSpPr>
        <xdr:cNvPr id="348" name="楕円 347">
          <a:extLst>
            <a:ext uri="{FF2B5EF4-FFF2-40B4-BE49-F238E27FC236}">
              <a16:creationId xmlns:a16="http://schemas.microsoft.com/office/drawing/2014/main" id="{1881FFEA-1C6D-4263-A411-351F9CA33531}"/>
            </a:ext>
          </a:extLst>
        </xdr:cNvPr>
        <xdr:cNvSpPr/>
      </xdr:nvSpPr>
      <xdr:spPr>
        <a:xfrm>
          <a:off x="13462000" y="106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61757</xdr:rowOff>
    </xdr:from>
    <xdr:ext cx="762000" cy="259045"/>
    <xdr:sp macro="" textlink="">
      <xdr:nvSpPr>
        <xdr:cNvPr id="349" name="テキスト ボックス 348">
          <a:extLst>
            <a:ext uri="{FF2B5EF4-FFF2-40B4-BE49-F238E27FC236}">
              <a16:creationId xmlns:a16="http://schemas.microsoft.com/office/drawing/2014/main" id="{21C40C6A-DCDD-40C7-998F-4311331DFC04}"/>
            </a:ext>
          </a:extLst>
        </xdr:cNvPr>
        <xdr:cNvSpPr txBox="1"/>
      </xdr:nvSpPr>
      <xdr:spPr>
        <a:xfrm>
          <a:off x="13131800" y="1069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797AC6CB-0A28-4E22-AA8F-BAFE1F729D5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5915FD51-65DC-48AE-9259-2B8C3BFB301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B25D43A8-4770-4BE7-B344-77F4C99EF4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0E2AEE5-2577-4DA5-AE77-34B3158FCB7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735BC05-0F2A-4BE5-AFD5-FE2E78AE9E0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92F30249-9767-4040-8542-EE7F852F576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AD24F110-688E-41A0-8395-8B777BF7A5F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4FF2E8EA-10F1-416C-AAF7-340B0527EC9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B279C30C-55D6-4E06-97F8-73B051B8000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D4677B5B-7D15-46AB-AC5F-C2C86FCA192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DE12564E-44A1-4191-9089-55D45B42944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D5BED10C-7952-4144-8086-AEA3E42A36A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6DF83DA9-7837-43D7-A834-7C92F2B0D72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分子となる地方債の元利償還金は前年度を上回ったが、分母となる普通交付税の増（</a:t>
          </a:r>
          <a:r>
            <a:rPr kumimoji="1" lang="en-US" altLang="ja-JP" sz="1300">
              <a:latin typeface="ＭＳ Ｐゴシック" panose="020B0600070205080204" pitchFamily="50" charset="-128"/>
              <a:ea typeface="ＭＳ Ｐゴシック" panose="020B0600070205080204" pitchFamily="50" charset="-128"/>
            </a:rPr>
            <a:t>+128,746</a:t>
          </a:r>
          <a:r>
            <a:rPr kumimoji="1" lang="ja-JP" altLang="en-US" sz="1300">
              <a:latin typeface="ＭＳ Ｐゴシック" panose="020B0600070205080204" pitchFamily="50" charset="-128"/>
              <a:ea typeface="ＭＳ Ｐゴシック" panose="020B0600070205080204" pitchFamily="50" charset="-128"/>
            </a:rPr>
            <a:t>千円）により、前年度より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ポイント上回っていることから引き続き公債費の適正化に努める。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7C7C433B-CB47-4968-AE11-2156728EC28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991C2713-61D2-482E-A17E-A3ED9BE9142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A9C89A9A-6AE2-44F5-94B8-E8F805BD040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91DE149B-96E0-41F6-A1AE-405B6050E08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1E9BE939-8F65-4364-816B-7D693B5E127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1C0157D8-9434-4E9E-BBEF-23A31A5B12E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1F714B5B-D846-4DB3-8AE0-6A82CD960B0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328315E4-BBFB-4AE2-BF19-5527FA7B4FD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6AE005A6-9938-40B2-A7D8-91A7265730E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1248F7D3-6EBE-4FFF-A5C4-3CBA2129732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D4A2FB4-9B00-46F7-A7C6-1352228FACE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B84863BD-18DE-4623-982B-E8A95975AED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634595D8-9CCC-47CE-9CD4-6A0D75CF727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3404194E-E0B4-4486-B63D-89928566132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DE691BD2-D01A-4C3B-8DAC-ADE4EBF95047}"/>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E8491718-0294-4E61-8C6C-C95EF60E0A45}"/>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9C40C49E-F76C-4C32-BEE5-4E9D330181DE}"/>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B33C93E1-A5EF-4C3C-9D70-530D1C62D0D9}"/>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CACDD67B-2B4A-47B4-B50A-EC6E5B3AE654}"/>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143510</xdr:rowOff>
    </xdr:to>
    <xdr:cxnSp macro="">
      <xdr:nvCxnSpPr>
        <xdr:cNvPr id="382" name="直線コネクタ 381">
          <a:extLst>
            <a:ext uri="{FF2B5EF4-FFF2-40B4-BE49-F238E27FC236}">
              <a16:creationId xmlns:a16="http://schemas.microsoft.com/office/drawing/2014/main" id="{5B48764E-2E77-48EF-86D8-8D5D7E1F17F5}"/>
            </a:ext>
          </a:extLst>
        </xdr:cNvPr>
        <xdr:cNvCxnSpPr/>
      </xdr:nvCxnSpPr>
      <xdr:spPr>
        <a:xfrm flipV="1">
          <a:off x="16179800" y="75078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4B997728-FA63-49B9-8C35-35C6EB999AA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E622BDE5-F402-47C9-8F78-005E8224CD33}"/>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167640</xdr:rowOff>
    </xdr:to>
    <xdr:cxnSp macro="">
      <xdr:nvCxnSpPr>
        <xdr:cNvPr id="385" name="直線コネクタ 384">
          <a:extLst>
            <a:ext uri="{FF2B5EF4-FFF2-40B4-BE49-F238E27FC236}">
              <a16:creationId xmlns:a16="http://schemas.microsoft.com/office/drawing/2014/main" id="{7F8081E0-2454-4F30-95DB-82C645EE637F}"/>
            </a:ext>
          </a:extLst>
        </xdr:cNvPr>
        <xdr:cNvCxnSpPr/>
      </xdr:nvCxnSpPr>
      <xdr:spPr>
        <a:xfrm flipV="1">
          <a:off x="15290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C7E598F8-29BB-4920-B909-56F39A713F7B}"/>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FD052916-990E-4773-B1B1-5E5EE347EBC8}"/>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12277</xdr:rowOff>
    </xdr:to>
    <xdr:cxnSp macro="">
      <xdr:nvCxnSpPr>
        <xdr:cNvPr id="388" name="直線コネクタ 387">
          <a:extLst>
            <a:ext uri="{FF2B5EF4-FFF2-40B4-BE49-F238E27FC236}">
              <a16:creationId xmlns:a16="http://schemas.microsoft.com/office/drawing/2014/main" id="{53D5AA67-96D7-48A4-A828-99CB3473FE52}"/>
            </a:ext>
          </a:extLst>
        </xdr:cNvPr>
        <xdr:cNvCxnSpPr/>
      </xdr:nvCxnSpPr>
      <xdr:spPr>
        <a:xfrm flipV="1">
          <a:off x="14401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D0558DA9-B5F2-4D86-AE49-1382920AF9B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D4A1F8B0-FF5A-4FEE-8FA0-876E8BB719A9}"/>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12277</xdr:rowOff>
    </xdr:to>
    <xdr:cxnSp macro="">
      <xdr:nvCxnSpPr>
        <xdr:cNvPr id="391" name="直線コネクタ 390">
          <a:extLst>
            <a:ext uri="{FF2B5EF4-FFF2-40B4-BE49-F238E27FC236}">
              <a16:creationId xmlns:a16="http://schemas.microsoft.com/office/drawing/2014/main" id="{C369DCB5-80D7-4175-ACDC-8D6CFCAFC51B}"/>
            </a:ext>
          </a:extLst>
        </xdr:cNvPr>
        <xdr:cNvCxnSpPr/>
      </xdr:nvCxnSpPr>
      <xdr:spPr>
        <a:xfrm>
          <a:off x="13512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B0908BD2-3EE3-4CB5-9967-6D13BE521D95}"/>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8FB00A5-D1A0-4EEF-8F80-B2B1C58013E5}"/>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EAD71088-AC62-4C6A-A6B5-287FCE740ED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192D5A1E-8119-4523-8067-867FD41A8FEE}"/>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61C7C62-9CEC-433F-82DB-57E4C5BC336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DC08C1C-CB3C-4C96-A187-BE0FC8553D3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DEAAF58-C2CF-46E5-9883-F16374C4E63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1537E87-FF42-4FF4-80D6-35AA9E40E95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EFAC1A9-14DA-4CE6-83E8-C71DD3B7F27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84667</xdr:rowOff>
    </xdr:from>
    <xdr:to>
      <xdr:col>81</xdr:col>
      <xdr:colOff>95250</xdr:colOff>
      <xdr:row>44</xdr:row>
      <xdr:rowOff>14817</xdr:rowOff>
    </xdr:to>
    <xdr:sp macro="" textlink="">
      <xdr:nvSpPr>
        <xdr:cNvPr id="401" name="楕円 400">
          <a:extLst>
            <a:ext uri="{FF2B5EF4-FFF2-40B4-BE49-F238E27FC236}">
              <a16:creationId xmlns:a16="http://schemas.microsoft.com/office/drawing/2014/main" id="{AA894391-1A0C-4DC6-878B-7C559300007A}"/>
            </a:ext>
          </a:extLst>
        </xdr:cNvPr>
        <xdr:cNvSpPr/>
      </xdr:nvSpPr>
      <xdr:spPr>
        <a:xfrm>
          <a:off x="16967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56744</xdr:rowOff>
    </xdr:from>
    <xdr:ext cx="762000" cy="259045"/>
    <xdr:sp macro="" textlink="">
      <xdr:nvSpPr>
        <xdr:cNvPr id="402" name="公債費負担の状況該当値テキスト">
          <a:extLst>
            <a:ext uri="{FF2B5EF4-FFF2-40B4-BE49-F238E27FC236}">
              <a16:creationId xmlns:a16="http://schemas.microsoft.com/office/drawing/2014/main" id="{C670051B-B39D-4BA0-83E9-A5B03FD8F84D}"/>
            </a:ext>
          </a:extLst>
        </xdr:cNvPr>
        <xdr:cNvSpPr txBox="1"/>
      </xdr:nvSpPr>
      <xdr:spPr>
        <a:xfrm>
          <a:off x="17106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3" name="楕円 402">
          <a:extLst>
            <a:ext uri="{FF2B5EF4-FFF2-40B4-BE49-F238E27FC236}">
              <a16:creationId xmlns:a16="http://schemas.microsoft.com/office/drawing/2014/main" id="{8CB6B662-FEAE-4A9C-BE0A-C882ABEC5E7C}"/>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4" name="テキスト ボックス 403">
          <a:extLst>
            <a:ext uri="{FF2B5EF4-FFF2-40B4-BE49-F238E27FC236}">
              <a16:creationId xmlns:a16="http://schemas.microsoft.com/office/drawing/2014/main" id="{51BF73DC-7900-436F-95D7-03119F2BBD4E}"/>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a:extLst>
            <a:ext uri="{FF2B5EF4-FFF2-40B4-BE49-F238E27FC236}">
              <a16:creationId xmlns:a16="http://schemas.microsoft.com/office/drawing/2014/main" id="{A4A9E53A-0515-455C-B1A2-49D2C4C6056A}"/>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43A83BA8-A014-4E10-B884-586258787C94}"/>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7" name="楕円 406">
          <a:extLst>
            <a:ext uri="{FF2B5EF4-FFF2-40B4-BE49-F238E27FC236}">
              <a16:creationId xmlns:a16="http://schemas.microsoft.com/office/drawing/2014/main" id="{0F53A327-825D-4870-983D-4DB38B585101}"/>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8" name="テキスト ボックス 407">
          <a:extLst>
            <a:ext uri="{FF2B5EF4-FFF2-40B4-BE49-F238E27FC236}">
              <a16:creationId xmlns:a16="http://schemas.microsoft.com/office/drawing/2014/main" id="{2EC890D7-4685-4C87-9553-E7EF4F48D725}"/>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9" name="楕円 408">
          <a:extLst>
            <a:ext uri="{FF2B5EF4-FFF2-40B4-BE49-F238E27FC236}">
              <a16:creationId xmlns:a16="http://schemas.microsoft.com/office/drawing/2014/main" id="{8D1337A7-B401-4E9A-A4E9-B9DC80E47A44}"/>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0" name="テキスト ボックス 409">
          <a:extLst>
            <a:ext uri="{FF2B5EF4-FFF2-40B4-BE49-F238E27FC236}">
              <a16:creationId xmlns:a16="http://schemas.microsoft.com/office/drawing/2014/main" id="{5DD28722-C623-42FB-9B3D-7C1E305279F3}"/>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1E37C613-F9C5-40ED-888A-A98318E19D2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3E336447-44CB-4F5A-9C77-B2EDB1C899B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FA8CE4BB-7092-4CF4-A23A-DDE475D891B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C6147C27-1BA2-4D89-BFF1-F48324CE225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72DF12FC-446F-4C01-A7AE-7B0A4665A73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1473A97D-22DB-4677-A033-A9AFF248F4B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24DC9E05-4DD7-4642-B97C-48FC75444FB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B0E27AE7-6ECA-4D14-BE08-5427E3390A7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7CEED143-D391-4511-B12C-5F4364985D8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E260C227-8178-47E5-8B49-ABA1F6130B1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9D2E4029-4B72-4FF5-B04C-81AC3BFB182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7F28CF63-1986-4CC8-B66C-EA8B1E63817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6A8FB29F-3647-4EE1-BA52-24F8CD4E700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a:t>
          </a:r>
          <a:r>
            <a:rPr kumimoji="1" lang="en-US" altLang="ja-JP" sz="1300">
              <a:latin typeface="ＭＳ Ｐゴシック" panose="020B0600070205080204" pitchFamily="50" charset="-128"/>
              <a:ea typeface="ＭＳ Ｐゴシック" panose="020B0600070205080204" pitchFamily="50" charset="-128"/>
            </a:rPr>
            <a:t>+128,746</a:t>
          </a:r>
          <a:r>
            <a:rPr kumimoji="1" lang="ja-JP" altLang="en-US" sz="1300">
              <a:latin typeface="ＭＳ Ｐゴシック" panose="020B0600070205080204" pitchFamily="50" charset="-128"/>
              <a:ea typeface="ＭＳ Ｐゴシック" panose="020B0600070205080204" pitchFamily="50" charset="-128"/>
            </a:rPr>
            <a:t>千円）により分母となる標準財政規模が増加したことから、前年度から△</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％の数値計上となった。今後とも将来負担の抑制に努める。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A78C3AF0-9C77-46F2-A323-4C029C81891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95BFB15-BA55-49D8-B638-99ED0BF9786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7ECD4935-270E-4114-B75A-3D00254807E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F8A8561D-EC8F-4988-A028-A88719FF3F5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4E0A4D56-0CB6-4C74-8334-7CC2D0F796EF}"/>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9DAB574D-EB04-45B0-A956-028EB9294A54}"/>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16862A59-9458-4F6E-9C49-5C00DD7A670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5FFD9784-2756-44A4-8FEE-9FE484A5E636}"/>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F904765E-21B9-48AE-BD84-A418FC305A8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CCF91CA7-81BE-490A-8F07-06817F26A95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BBE05D84-9119-4234-A5AD-A5A21DC39DCB}"/>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C8CE5B2B-AB8B-4760-819A-025CCEDB8B4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F70C7AFE-E4CC-43A8-99D7-8A36F4C0B77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E8BBF413-8489-41D0-94A3-7E6B37B7782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E24797D7-E951-4B94-BC30-E56E08E9A04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BF8D9934-34F7-4087-9768-24BF993938D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EFBBE1AD-702C-4522-A221-0B2EE4F7DD9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B1A37E9-2191-4A64-BDA5-32A6888929F1}"/>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132F626E-8B33-439C-B5C4-76F24252C266}"/>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4BDD1729-64AC-472F-9527-6AF470EEA5EB}"/>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242AD03D-5681-4155-BCF3-23E633452947}"/>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D365B4F5-B502-4C08-843F-BDF1F423C81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93073</xdr:rowOff>
    </xdr:from>
    <xdr:to>
      <xdr:col>81</xdr:col>
      <xdr:colOff>44450</xdr:colOff>
      <xdr:row>18</xdr:row>
      <xdr:rowOff>4445</xdr:rowOff>
    </xdr:to>
    <xdr:cxnSp macro="">
      <xdr:nvCxnSpPr>
        <xdr:cNvPr id="446" name="直線コネクタ 445">
          <a:extLst>
            <a:ext uri="{FF2B5EF4-FFF2-40B4-BE49-F238E27FC236}">
              <a16:creationId xmlns:a16="http://schemas.microsoft.com/office/drawing/2014/main" id="{856F855E-804B-4405-BE64-DFB4A89A53CF}"/>
            </a:ext>
          </a:extLst>
        </xdr:cNvPr>
        <xdr:cNvCxnSpPr/>
      </xdr:nvCxnSpPr>
      <xdr:spPr>
        <a:xfrm flipV="1">
          <a:off x="16179800" y="2664823"/>
          <a:ext cx="838200" cy="4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BB64AC32-795F-4C5B-9942-CA7F6DE0E344}"/>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CDCA619B-BC01-4240-B5B9-4D81A17E1132}"/>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142966</xdr:rowOff>
    </xdr:from>
    <xdr:to>
      <xdr:col>77</xdr:col>
      <xdr:colOff>44450</xdr:colOff>
      <xdr:row>18</xdr:row>
      <xdr:rowOff>4445</xdr:rowOff>
    </xdr:to>
    <xdr:cxnSp macro="">
      <xdr:nvCxnSpPr>
        <xdr:cNvPr id="449" name="直線コネクタ 448">
          <a:extLst>
            <a:ext uri="{FF2B5EF4-FFF2-40B4-BE49-F238E27FC236}">
              <a16:creationId xmlns:a16="http://schemas.microsoft.com/office/drawing/2014/main" id="{2709F8D8-90BB-46B7-9973-664EAD2BCD57}"/>
            </a:ext>
          </a:extLst>
        </xdr:cNvPr>
        <xdr:cNvCxnSpPr/>
      </xdr:nvCxnSpPr>
      <xdr:spPr>
        <a:xfrm>
          <a:off x="15290800" y="2371816"/>
          <a:ext cx="889000" cy="7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77100D50-0C38-4BCD-84D7-12FA8E16FDA1}"/>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697C9FD2-6BE4-40D8-8639-E16FE6EC093A}"/>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A323C12F-8BCB-48E2-A803-CA6AE0D9135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F6F94AC-42A9-4597-86A7-F51A08F07614}"/>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886236A-7634-41ED-991E-EE260195A37C}"/>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172D9A9E-51C7-4B9B-8881-3A9B96C18C71}"/>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C105B98B-AEA8-4D82-8FEA-DF1F773AF7C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DC0D0027-E79F-4F1C-9386-D0AD170CAC4F}"/>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0EAF444-485F-474A-8F5F-E5FFD84CBCC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A34ACAC-90B7-4BB4-BC36-65B915C2256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D0108E9-998B-4DA3-9480-D7AC78B9163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48A10CA-33D7-4A14-9160-26FD39463DB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368E0FC-3F53-4AA4-A7DB-4A234CB7CB4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42273</xdr:rowOff>
    </xdr:from>
    <xdr:to>
      <xdr:col>81</xdr:col>
      <xdr:colOff>95250</xdr:colOff>
      <xdr:row>15</xdr:row>
      <xdr:rowOff>143873</xdr:rowOff>
    </xdr:to>
    <xdr:sp macro="" textlink="">
      <xdr:nvSpPr>
        <xdr:cNvPr id="463" name="楕円 462">
          <a:extLst>
            <a:ext uri="{FF2B5EF4-FFF2-40B4-BE49-F238E27FC236}">
              <a16:creationId xmlns:a16="http://schemas.microsoft.com/office/drawing/2014/main" id="{01F689B8-A857-404D-8FDC-B6AE47CAE987}"/>
            </a:ext>
          </a:extLst>
        </xdr:cNvPr>
        <xdr:cNvSpPr/>
      </xdr:nvSpPr>
      <xdr:spPr>
        <a:xfrm>
          <a:off x="169672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14350</xdr:rowOff>
    </xdr:from>
    <xdr:ext cx="762000" cy="259045"/>
    <xdr:sp macro="" textlink="">
      <xdr:nvSpPr>
        <xdr:cNvPr id="464" name="将来負担の状況該当値テキスト">
          <a:extLst>
            <a:ext uri="{FF2B5EF4-FFF2-40B4-BE49-F238E27FC236}">
              <a16:creationId xmlns:a16="http://schemas.microsoft.com/office/drawing/2014/main" id="{E52E9A50-ED11-4AA9-BFA9-6EEDC800AEC6}"/>
            </a:ext>
          </a:extLst>
        </xdr:cNvPr>
        <xdr:cNvSpPr txBox="1"/>
      </xdr:nvSpPr>
      <xdr:spPr>
        <a:xfrm>
          <a:off x="17106900" y="258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125095</xdr:rowOff>
    </xdr:from>
    <xdr:to>
      <xdr:col>77</xdr:col>
      <xdr:colOff>95250</xdr:colOff>
      <xdr:row>18</xdr:row>
      <xdr:rowOff>55245</xdr:rowOff>
    </xdr:to>
    <xdr:sp macro="" textlink="">
      <xdr:nvSpPr>
        <xdr:cNvPr id="465" name="楕円 464">
          <a:extLst>
            <a:ext uri="{FF2B5EF4-FFF2-40B4-BE49-F238E27FC236}">
              <a16:creationId xmlns:a16="http://schemas.microsoft.com/office/drawing/2014/main" id="{5D231D98-6682-434F-BD57-24F5893205B7}"/>
            </a:ext>
          </a:extLst>
        </xdr:cNvPr>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40022</xdr:rowOff>
    </xdr:from>
    <xdr:ext cx="736600" cy="259045"/>
    <xdr:sp macro="" textlink="">
      <xdr:nvSpPr>
        <xdr:cNvPr id="466" name="テキスト ボックス 465">
          <a:extLst>
            <a:ext uri="{FF2B5EF4-FFF2-40B4-BE49-F238E27FC236}">
              <a16:creationId xmlns:a16="http://schemas.microsoft.com/office/drawing/2014/main" id="{2FBBCEB2-0413-4A69-8CA7-E6967D5AAF39}"/>
            </a:ext>
          </a:extLst>
        </xdr:cNvPr>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92166</xdr:rowOff>
    </xdr:from>
    <xdr:to>
      <xdr:col>73</xdr:col>
      <xdr:colOff>44450</xdr:colOff>
      <xdr:row>14</xdr:row>
      <xdr:rowOff>22316</xdr:rowOff>
    </xdr:to>
    <xdr:sp macro="" textlink="">
      <xdr:nvSpPr>
        <xdr:cNvPr id="467" name="楕円 466">
          <a:extLst>
            <a:ext uri="{FF2B5EF4-FFF2-40B4-BE49-F238E27FC236}">
              <a16:creationId xmlns:a16="http://schemas.microsoft.com/office/drawing/2014/main" id="{8B756D7B-4163-4749-A334-890CC9231C3E}"/>
            </a:ext>
          </a:extLst>
        </xdr:cNvPr>
        <xdr:cNvSpPr/>
      </xdr:nvSpPr>
      <xdr:spPr>
        <a:xfrm>
          <a:off x="15240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7093</xdr:rowOff>
    </xdr:from>
    <xdr:ext cx="762000" cy="259045"/>
    <xdr:sp macro="" textlink="">
      <xdr:nvSpPr>
        <xdr:cNvPr id="468" name="テキスト ボックス 467">
          <a:extLst>
            <a:ext uri="{FF2B5EF4-FFF2-40B4-BE49-F238E27FC236}">
              <a16:creationId xmlns:a16="http://schemas.microsoft.com/office/drawing/2014/main" id="{5AA05D86-092F-4665-854C-508B1F8F8D2B}"/>
            </a:ext>
          </a:extLst>
        </xdr:cNvPr>
        <xdr:cNvSpPr txBox="1"/>
      </xdr:nvSpPr>
      <xdr:spPr>
        <a:xfrm>
          <a:off x="14909800" y="240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95250</xdr:colOff>
      <xdr:row>26</xdr:row>
      <xdr:rowOff>40821</xdr:rowOff>
    </xdr:from>
    <xdr:ext cx="10613571" cy="585108"/>
    <xdr:sp macro="" textlink="">
      <xdr:nvSpPr>
        <xdr:cNvPr id="469" name="テキスト ボックス 468">
          <a:extLst>
            <a:ext uri="{FF2B5EF4-FFF2-40B4-BE49-F238E27FC236}">
              <a16:creationId xmlns:a16="http://schemas.microsoft.com/office/drawing/2014/main" id="{E7D571BD-028D-4634-B25A-37DF45185385}"/>
            </a:ext>
          </a:extLst>
        </xdr:cNvPr>
        <xdr:cNvSpPr txBox="1"/>
      </xdr:nvSpPr>
      <xdr:spPr>
        <a:xfrm>
          <a:off x="723900" y="4498521"/>
          <a:ext cx="10613571" cy="585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EAD335B9-EAFB-432E-9126-8256B48405B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636B3A0-DFFC-4254-813B-FEA0B0C551C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1570576-5E9F-43F2-AA69-DFF4B09977B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D30D7C6-A724-43B2-B201-E3D88D1C94E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2EB74B5-C2B8-4B4F-9C04-AEB9B7C5E0D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C7E900C-C07D-480F-8738-DCDDBB3277F5}"/>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2AB78F5-39E6-4321-92D0-FDF7ACDA8B0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7CD59E9-5AAA-4990-A9BE-667C7A3C3E77}"/>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0B21DA3-E465-45F6-A853-0FFDEB56F44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3BC5A7F-8626-46E6-A57B-B63F2F3C470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ED3708E-2CA1-4F74-BF55-03A5796BA13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CED29EC-98CB-4C68-B3DD-07876618D86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253896DA-30D6-42BB-8228-1AA25DF33969}"/>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A62599F-F059-44D9-900B-CC68FA751E4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FDC91C9-974E-4409-A55B-B26DB421450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893EEF9-EC1A-4E09-B1EE-75853A8CB62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4B3E6D4-3A23-4664-AB85-806BA8BF2F5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122E19A-7392-47E0-9648-03387FC7C5B4}"/>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01C8FCD-8FD8-4083-9331-3D7B0EBA603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FCA0996-A4E7-4306-8CFF-C0F42D76A222}"/>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78F583B-A289-4E19-9216-A03AA3C7BB9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3071905D-0A76-49A8-852A-1F107B84F2B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E166D0A-847F-45A4-95F0-456DA1256A5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F7F203B-4488-49C7-A9C6-77CA5C42088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EC2B1D1-F48F-4B8F-B36F-2C72B73EA8E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583867E-D46C-4E64-B83A-ECE2E227662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F3D0A16-78C8-4217-9D35-8471E5708D7C}"/>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13F1F01-4C87-4787-BCB4-3215E0700D71}"/>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CF8844B-2BE7-4F0D-B4F8-2AF6ECC7CD19}"/>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7B796450-6758-4300-BB32-ECBAC7B3BC0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B67E6418-64BC-45FD-8A39-68A049FBE6A4}"/>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C5E85F6-3B5D-4B2E-B57E-1B000B43542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9170562-50B3-4EAC-9B4E-C3E99FC0164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307A21C-8999-4474-AB58-ECD89F5B0F0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B73F3AB-89E7-46C0-935E-780077E7661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86EA29B-09AD-45B7-8D4C-ADDFADB4E89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8C9B51C-CFCF-42B1-9AA4-C48F0F3C2E0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DB82D28-CCC0-4B64-89B9-CF361784DA2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803CA65A-6B65-45EE-94F5-CEB7843EF35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C30C0FE-00A9-4434-BC28-3387622E3A4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FA757A26-0CF9-4F91-BE39-9A2EEDEE3F0E}"/>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83330EC-A315-4F36-9B42-E11AD32DB78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CC34CAA-A0F0-4025-A6DB-C1C9E6C1D86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ポイント減となり、類似団体を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ポイント下回った。退職者の不補充等の効果が現われてきており、引き続き人件費の抑制に努める。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A5CD0DC-501D-406F-8322-33EF1DFB2E7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D8E7E6B5-DF32-4E97-AE8D-8ACFE7FDE047}"/>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F84C3288-32E2-49A7-B9A5-313F45890CCB}"/>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DBC4FD0-FFF7-40E1-81D4-9D20243D31F2}"/>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1584DC93-6F95-4E9C-943D-984E64F006B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6AFCF12B-05F4-4468-AE03-F2F40B2F5C9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6486CF0B-7510-4BCA-AF95-B9187CB69ACD}"/>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692F9403-1DFB-4686-AE6A-6695A8A01AAE}"/>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23CA4044-1A8F-4B3E-A187-2B14C108FD73}"/>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2E7B17DF-EFE6-451F-99DD-8FE86516ECD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BA5F8FA1-E19F-4A93-A62E-574930097F82}"/>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737BD585-D7A6-48B2-BFEB-8464E1521F1E}"/>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FE1FFC02-06EA-42D8-BD1E-DAA66733025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CB479673-B123-445B-9848-62115592B5A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1397DCC3-5C75-4A65-A998-1198742407DE}"/>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73331660-ED8D-4398-91BD-2A2B9F551F97}"/>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AC039936-3471-419B-870E-A5C113CCA9BB}"/>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F9C45B39-279D-4608-85B8-92F031516111}"/>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826721AD-6731-4460-ABDE-4DF13CD6638A}"/>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1DF7B3C6-1128-48DB-9107-483C50D19D84}"/>
            </a:ext>
          </a:extLst>
        </xdr:cNvPr>
        <xdr:cNvCxnSpPr/>
      </xdr:nvCxnSpPr>
      <xdr:spPr>
        <a:xfrm flipV="1">
          <a:off x="3987800" y="631748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3071EC32-2954-4F2A-98C6-979C4CEEF4D4}"/>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E157B804-BCD7-4C51-BCC1-29C184A10F33}"/>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68C69B8F-A9EF-4C59-A872-DD2F1FF84F10}"/>
            </a:ext>
          </a:extLst>
        </xdr:cNvPr>
        <xdr:cNvCxnSpPr/>
      </xdr:nvCxnSpPr>
      <xdr:spPr>
        <a:xfrm flipV="1">
          <a:off x="3098800" y="64683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3B71506C-627B-4487-9AB2-6F23EADFE5A9}"/>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38C0BDCF-6DE8-45ED-9F12-F96F1B110F75}"/>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91E110DA-E615-4F7C-8C95-A1AD4B598906}"/>
            </a:ext>
          </a:extLst>
        </xdr:cNvPr>
        <xdr:cNvCxnSpPr/>
      </xdr:nvCxnSpPr>
      <xdr:spPr>
        <a:xfrm>
          <a:off x="2209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A37A389-7AFC-467A-A591-A28048074569}"/>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9EA13AEF-1FB8-4D5F-A9EC-AD28F4042D02}"/>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67564</xdr:rowOff>
    </xdr:to>
    <xdr:cxnSp macro="">
      <xdr:nvCxnSpPr>
        <xdr:cNvPr id="73" name="直線コネクタ 72">
          <a:extLst>
            <a:ext uri="{FF2B5EF4-FFF2-40B4-BE49-F238E27FC236}">
              <a16:creationId xmlns:a16="http://schemas.microsoft.com/office/drawing/2014/main" id="{EDEDAA2C-256A-4559-B3EB-3BC29691FB34}"/>
            </a:ext>
          </a:extLst>
        </xdr:cNvPr>
        <xdr:cNvCxnSpPr/>
      </xdr:nvCxnSpPr>
      <xdr:spPr>
        <a:xfrm>
          <a:off x="1320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F8244A18-847B-41C9-838A-55DEB43594F7}"/>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C41118B8-CDB2-475D-8FEB-167F5449D665}"/>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93BD2200-282F-4DEF-9986-91935C3A8631}"/>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CD6A8A51-FBB1-49ED-958D-A737284A2FBE}"/>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1FDAE01-32A5-457B-B359-64522058CBD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9006F5BA-ABCE-4071-BFD4-0458A8A26721}"/>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84D7EF0-3DD1-408A-8FCF-DF66BBD602A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F9D4DAE3-2E26-4316-A0AD-2EAF9E9A519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FC363013-2AD8-42FC-9167-60636DFAF9E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12821747-7F87-4D24-BA1F-A47FAE9B1B8F}"/>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659E8A27-7E9D-4F6C-B375-B201BE3CE355}"/>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a:extLst>
            <a:ext uri="{FF2B5EF4-FFF2-40B4-BE49-F238E27FC236}">
              <a16:creationId xmlns:a16="http://schemas.microsoft.com/office/drawing/2014/main" id="{0BA6A01F-738B-46B3-B4BC-916D28B10179}"/>
            </a:ext>
          </a:extLst>
        </xdr:cNvPr>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a:extLst>
            <a:ext uri="{FF2B5EF4-FFF2-40B4-BE49-F238E27FC236}">
              <a16:creationId xmlns:a16="http://schemas.microsoft.com/office/drawing/2014/main" id="{8E985029-099B-48A1-A713-E529F539A0C4}"/>
            </a:ext>
          </a:extLst>
        </xdr:cNvPr>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D1DF32D8-ADB8-48FB-BFFB-0C5C88CC6F9B}"/>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83F85560-EED9-4DC6-B1FC-2FF1B3B4B598}"/>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a:extLst>
            <a:ext uri="{FF2B5EF4-FFF2-40B4-BE49-F238E27FC236}">
              <a16:creationId xmlns:a16="http://schemas.microsoft.com/office/drawing/2014/main" id="{8FCAAD01-9D6B-4261-92B0-D946130B15CD}"/>
            </a:ext>
          </a:extLst>
        </xdr:cNvPr>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a:extLst>
            <a:ext uri="{FF2B5EF4-FFF2-40B4-BE49-F238E27FC236}">
              <a16:creationId xmlns:a16="http://schemas.microsoft.com/office/drawing/2014/main" id="{0E0730F7-9A35-4A65-B5E7-DCB75E9A3948}"/>
            </a:ext>
          </a:extLst>
        </xdr:cNvPr>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a:extLst>
            <a:ext uri="{FF2B5EF4-FFF2-40B4-BE49-F238E27FC236}">
              <a16:creationId xmlns:a16="http://schemas.microsoft.com/office/drawing/2014/main" id="{2C4ACF68-7030-4F92-A262-9908DA957C91}"/>
            </a:ext>
          </a:extLst>
        </xdr:cNvPr>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a:extLst>
            <a:ext uri="{FF2B5EF4-FFF2-40B4-BE49-F238E27FC236}">
              <a16:creationId xmlns:a16="http://schemas.microsoft.com/office/drawing/2014/main" id="{D71198E5-185A-41F3-A6A0-C7DE21A760EF}"/>
            </a:ext>
          </a:extLst>
        </xdr:cNvPr>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12E1CD38-97F0-4E60-99C8-CE777F93E61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126C72EB-982C-4A8D-AF5C-C309A464F2C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79AF0F95-A4AB-4B21-8E57-25884FA24DDE}"/>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7CA3C3B6-A59E-4DC5-B511-5140311D2B6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CA82A417-C939-496C-89D5-5C3195B1B58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C3B3D69-B55E-4D89-AFA9-3A403083C99A}"/>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35EF90EE-B338-4C23-847F-03FD4070457C}"/>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F0BAF69-160B-4A50-A9D6-08C0E6950C0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6698FDA5-AF2B-452C-8FC5-DBB1BD5854B4}"/>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E1FFF8CB-49BF-4DB0-A5F6-187731D0F89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D37A2648-F794-4ACB-B4D2-7358F31169A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元年度より導入した第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セクター管理施設への指定管理料制度の導入及び水陸バス運行に係る運行委託料が大きなウエイトを占め、全体としてはコロナ禍による事業未実施等により、前年度比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ポイントの減となった。類似団体との比較では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ポイントと大幅に上回っているため、今後とも行財政改革の実施により縮減に努める。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E72C570-30B8-4996-AC3E-F7AB2089C1DD}"/>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1BBFBC2-5CA5-4487-B1AA-3B712335F961}"/>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5733249-768F-417E-BBA4-87E22F8287B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70334B0B-B465-4DE6-A35D-118CCB3723D2}"/>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87414E41-E7CD-4CF5-AD16-6EEF5D9929D5}"/>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ED6E5B77-AEF1-4EFD-BC50-3B844013E88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89D51D6-4246-4541-8924-6F3ECC65DFAE}"/>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F7C213A6-37AA-4AA7-B5D4-7B0099A17ADA}"/>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D93AE10-1D8C-4BB5-A6D9-5C16F3B40AA8}"/>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3A041517-65C5-48B1-B055-2F154F8599E7}"/>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CA09231F-F5FE-4A85-AB2E-2E6CDE8D9E4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55D03C53-C7E4-4A98-AB9D-FC5E8DFC85B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424AE911-6B4C-47D6-AD85-F8A28894B4C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1419C0E8-01E0-4730-A8FD-25087D276552}"/>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B4652E07-8AA4-4135-A3DA-68994C10A701}"/>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748CC44D-0A82-4F92-B705-C643E4C1CC64}"/>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7ECD14AF-E4EB-48B9-8A18-87926DE66F21}"/>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EBEF4E79-D431-4D37-AC7F-7C5D244406F7}"/>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165862</xdr:rowOff>
    </xdr:from>
    <xdr:to>
      <xdr:col>82</xdr:col>
      <xdr:colOff>107950</xdr:colOff>
      <xdr:row>18</xdr:row>
      <xdr:rowOff>85852</xdr:rowOff>
    </xdr:to>
    <xdr:cxnSp macro="">
      <xdr:nvCxnSpPr>
        <xdr:cNvPr id="122" name="直線コネクタ 121">
          <a:extLst>
            <a:ext uri="{FF2B5EF4-FFF2-40B4-BE49-F238E27FC236}">
              <a16:creationId xmlns:a16="http://schemas.microsoft.com/office/drawing/2014/main" id="{C1ED1D1C-DB3D-4E34-850A-7BA7ACF30BA9}"/>
            </a:ext>
          </a:extLst>
        </xdr:cNvPr>
        <xdr:cNvCxnSpPr/>
      </xdr:nvCxnSpPr>
      <xdr:spPr>
        <a:xfrm flipV="1">
          <a:off x="15671800" y="30805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58DC5BAE-14F0-424F-922B-F00FAAADFA53}"/>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38C4EAD-2731-434B-ABC4-46865AF373AF}"/>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19</xdr:row>
      <xdr:rowOff>83566</xdr:rowOff>
    </xdr:to>
    <xdr:cxnSp macro="">
      <xdr:nvCxnSpPr>
        <xdr:cNvPr id="125" name="直線コネクタ 124">
          <a:extLst>
            <a:ext uri="{FF2B5EF4-FFF2-40B4-BE49-F238E27FC236}">
              <a16:creationId xmlns:a16="http://schemas.microsoft.com/office/drawing/2014/main" id="{77445466-71E4-4B7F-B49D-199AF5E75897}"/>
            </a:ext>
          </a:extLst>
        </xdr:cNvPr>
        <xdr:cNvCxnSpPr/>
      </xdr:nvCxnSpPr>
      <xdr:spPr>
        <a:xfrm flipV="1">
          <a:off x="14782800" y="31719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3B6A82D2-8897-4D04-A8C5-40FD7241A2C2}"/>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A33D5C74-967D-493A-93A0-F405A3B6C60C}"/>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19</xdr:row>
      <xdr:rowOff>83566</xdr:rowOff>
    </xdr:to>
    <xdr:cxnSp macro="">
      <xdr:nvCxnSpPr>
        <xdr:cNvPr id="128" name="直線コネクタ 127">
          <a:extLst>
            <a:ext uri="{FF2B5EF4-FFF2-40B4-BE49-F238E27FC236}">
              <a16:creationId xmlns:a16="http://schemas.microsoft.com/office/drawing/2014/main" id="{B6DFF738-CC6E-4E84-9322-1F86CA415E3D}"/>
            </a:ext>
          </a:extLst>
        </xdr:cNvPr>
        <xdr:cNvCxnSpPr/>
      </xdr:nvCxnSpPr>
      <xdr:spPr>
        <a:xfrm>
          <a:off x="13893800" y="3034792"/>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24EE8200-7170-49F8-BD8C-0C4587DC63A9}"/>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4BE3FC92-1C3F-40C9-9E7C-15A06C1C74A4}"/>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67564</xdr:rowOff>
    </xdr:to>
    <xdr:cxnSp macro="">
      <xdr:nvCxnSpPr>
        <xdr:cNvPr id="131" name="直線コネクタ 130">
          <a:extLst>
            <a:ext uri="{FF2B5EF4-FFF2-40B4-BE49-F238E27FC236}">
              <a16:creationId xmlns:a16="http://schemas.microsoft.com/office/drawing/2014/main" id="{B175C77B-AE94-4640-AA18-74754957A605}"/>
            </a:ext>
          </a:extLst>
        </xdr:cNvPr>
        <xdr:cNvCxnSpPr/>
      </xdr:nvCxnSpPr>
      <xdr:spPr>
        <a:xfrm flipV="1">
          <a:off x="13004800" y="30347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32FF13A8-EB1F-4B6E-A143-1FA7E589806D}"/>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3BBB2699-92B7-41FD-A248-1422984EA5B9}"/>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791C73EC-166B-409E-ABDB-0455D4F3BCFA}"/>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5EEB9238-DE7B-466C-AC57-ADC54A5AA0C6}"/>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B2B00122-1BA9-480A-8261-1C1A337293F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27F830AF-7C78-4F1E-99A5-F7206AF853D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D06586C2-427D-4815-85A6-5F921C9B7E8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681C3889-D623-4EA0-990F-F22E630B4F17}"/>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859AF8F-777A-4C2C-9314-F7C917D387E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a:extLst>
            <a:ext uri="{FF2B5EF4-FFF2-40B4-BE49-F238E27FC236}">
              <a16:creationId xmlns:a16="http://schemas.microsoft.com/office/drawing/2014/main" id="{62DF6A0A-6BF0-4BE9-8E76-E1090D1E95BF}"/>
            </a:ext>
          </a:extLst>
        </xdr:cNvPr>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a:extLst>
            <a:ext uri="{FF2B5EF4-FFF2-40B4-BE49-F238E27FC236}">
              <a16:creationId xmlns:a16="http://schemas.microsoft.com/office/drawing/2014/main" id="{7544A895-3849-4576-8A8E-67F5E9633599}"/>
            </a:ext>
          </a:extLst>
        </xdr:cNvPr>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3" name="楕円 142">
          <a:extLst>
            <a:ext uri="{FF2B5EF4-FFF2-40B4-BE49-F238E27FC236}">
              <a16:creationId xmlns:a16="http://schemas.microsoft.com/office/drawing/2014/main" id="{A0ABC706-4F5D-4E53-8AE1-147C1730AC7F}"/>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4" name="テキスト ボックス 143">
          <a:extLst>
            <a:ext uri="{FF2B5EF4-FFF2-40B4-BE49-F238E27FC236}">
              <a16:creationId xmlns:a16="http://schemas.microsoft.com/office/drawing/2014/main" id="{D800027E-62DA-47F0-9FEC-DE71863C325B}"/>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5" name="楕円 144">
          <a:extLst>
            <a:ext uri="{FF2B5EF4-FFF2-40B4-BE49-F238E27FC236}">
              <a16:creationId xmlns:a16="http://schemas.microsoft.com/office/drawing/2014/main" id="{3B893A60-A80E-4AFD-925A-6414AEDB326E}"/>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6" name="テキスト ボックス 145">
          <a:extLst>
            <a:ext uri="{FF2B5EF4-FFF2-40B4-BE49-F238E27FC236}">
              <a16:creationId xmlns:a16="http://schemas.microsoft.com/office/drawing/2014/main" id="{DE82A32B-BA29-4822-BE06-38CDAB9D7479}"/>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4EC4D9CB-A0F5-4AF1-A413-BE4192DCC072}"/>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C59252B9-E365-4580-B4A9-488929C9C1C5}"/>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49" name="楕円 148">
          <a:extLst>
            <a:ext uri="{FF2B5EF4-FFF2-40B4-BE49-F238E27FC236}">
              <a16:creationId xmlns:a16="http://schemas.microsoft.com/office/drawing/2014/main" id="{D750409D-5101-404E-8775-810E66368CE7}"/>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0" name="テキスト ボックス 149">
          <a:extLst>
            <a:ext uri="{FF2B5EF4-FFF2-40B4-BE49-F238E27FC236}">
              <a16:creationId xmlns:a16="http://schemas.microsoft.com/office/drawing/2014/main" id="{83598F8F-AB0B-45EC-80B1-E2739C11C72E}"/>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F90B9DBA-586D-4DBD-913F-87B131DE22A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30A50AA4-3476-4EFB-8835-5BDEFC72495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8CE04A02-942D-4AAB-AA7A-96D6C1E249F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DB3EBE5-4EDD-4757-A94C-6B3882F9230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28411144-FBAB-47BB-ACB8-4FBC743EEFC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ED8A5875-6149-4D5C-BC88-4C54554598AE}"/>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DA5A112F-6C64-4B27-B82D-0A8EF6841E1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D1FC0E9-2C3A-4660-A8E4-0D02BB3F59D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6F81F31C-15A9-49D3-BE4D-0E75663A8B4D}"/>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BBA506F3-32A9-4EEE-9102-21B4D9846F91}"/>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50C59336-A60A-4EB4-BD00-7CA6C294A19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看板政策の一つとして、子ども医療費や保育料の完全無料化等子育て支援対策の充実を図ってきたことから、常に類似団体を上回ってきたが、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元年度からは国の政策により村単独の部分が減少したこと、子どもの数が減少してきていることから減少傾向にあり、類似団体との比較では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ポイント差まで縮まった。少子化対策は喫緊の課題であることから、予算の選択と集中を進め、財源の確保に努める。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49723426-E812-48AE-9C40-CB9274C2AB1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EFA7D48E-B7A2-422D-8A29-71F50496278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89261CBD-9CC5-4822-BA4A-7BD3271BBFD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DE30533-EFCB-464D-A0B0-E3D44328A15F}"/>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880BC8A8-EC9C-454F-B1CC-8A29099344A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E725BA9F-516A-42EA-B433-FD0B9EFF9CB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D8B19980-0C1D-4BEA-B62A-7E91D7E7F224}"/>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69CA78F8-A901-45F9-A026-5BFAD959CF97}"/>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242BBA9E-8781-4715-9630-A832ECCC3449}"/>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76755206-259A-4CBC-A645-342F03E7CBE7}"/>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7527BC8A-F7FF-4138-B907-1A36709ED13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3FD7CA1E-408E-4703-9FA1-70C9C17B6D3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5921480-EAAB-4B2A-A952-5CCB5F866477}"/>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3F2476D9-DD8E-4852-A066-12FD5DE7CA4D}"/>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66DABDCF-A4E6-4237-AE93-7696F766FA24}"/>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642D40BD-F43D-494F-AED7-5944CC1CE239}"/>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DFB089F4-242F-448C-9B25-0E04204D526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9B57FC08-7761-4B8D-A4E2-FE01E91E33E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A727C0D7-AC47-4B64-B426-E1A64B62967D}"/>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EC1BA07A-9879-4936-93B8-E834BD972E0E}"/>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21006F7C-0CED-4CF8-942B-BA7E3D818FA2}"/>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1716AE2C-D03A-4E44-87FC-736F7BBBC1F4}"/>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56</xdr:row>
      <xdr:rowOff>94343</xdr:rowOff>
    </xdr:to>
    <xdr:cxnSp macro="">
      <xdr:nvCxnSpPr>
        <xdr:cNvPr id="184" name="直線コネクタ 183">
          <a:extLst>
            <a:ext uri="{FF2B5EF4-FFF2-40B4-BE49-F238E27FC236}">
              <a16:creationId xmlns:a16="http://schemas.microsoft.com/office/drawing/2014/main" id="{7B8E2CA7-6EA2-40D6-9205-BFBCEACCE6CB}"/>
            </a:ext>
          </a:extLst>
        </xdr:cNvPr>
        <xdr:cNvCxnSpPr/>
      </xdr:nvCxnSpPr>
      <xdr:spPr>
        <a:xfrm flipV="1">
          <a:off x="3987800" y="94669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527EF2EC-DD36-478F-A883-4158578BB39B}"/>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D14D32DF-1EFF-4C3C-8747-A2D78D398FAB}"/>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E0B8A8BC-994E-4883-95D2-7C59F786B6CE}"/>
            </a:ext>
          </a:extLst>
        </xdr:cNvPr>
        <xdr:cNvCxnSpPr/>
      </xdr:nvCxnSpPr>
      <xdr:spPr>
        <a:xfrm flipV="1">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8FE140C2-456B-45B3-84BD-2265DFAA0801}"/>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335DEA1F-E977-4EFA-A04A-2CCCDCEC8122}"/>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135165</xdr:rowOff>
    </xdr:to>
    <xdr:cxnSp macro="">
      <xdr:nvCxnSpPr>
        <xdr:cNvPr id="190" name="直線コネクタ 189">
          <a:extLst>
            <a:ext uri="{FF2B5EF4-FFF2-40B4-BE49-F238E27FC236}">
              <a16:creationId xmlns:a16="http://schemas.microsoft.com/office/drawing/2014/main" id="{C6F3A052-B639-4F2F-9BA3-838258242E9C}"/>
            </a:ext>
          </a:extLst>
        </xdr:cNvPr>
        <xdr:cNvCxnSpPr/>
      </xdr:nvCxnSpPr>
      <xdr:spPr>
        <a:xfrm flipV="1">
          <a:off x="2209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EE1F3D30-8031-4DE7-A186-55E4871E3B38}"/>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BDB3904D-5E9C-4077-9F01-297EC8069D77}"/>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135165</xdr:rowOff>
    </xdr:to>
    <xdr:cxnSp macro="">
      <xdr:nvCxnSpPr>
        <xdr:cNvPr id="193" name="直線コネクタ 192">
          <a:extLst>
            <a:ext uri="{FF2B5EF4-FFF2-40B4-BE49-F238E27FC236}">
              <a16:creationId xmlns:a16="http://schemas.microsoft.com/office/drawing/2014/main" id="{FB97541B-A662-4C8A-B130-2F4DA1D30245}"/>
            </a:ext>
          </a:extLst>
        </xdr:cNvPr>
        <xdr:cNvCxnSpPr/>
      </xdr:nvCxnSpPr>
      <xdr:spPr>
        <a:xfrm>
          <a:off x="1320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CE62BF2C-4010-4A47-BEF8-A40CB6D76E9D}"/>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EE358362-A2AB-4A79-952F-D34703B9DC69}"/>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BC5E08C4-2E5C-48F7-B61B-8F2D8730400B}"/>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83D77A48-F79E-4AF1-8D98-A04C6389BD41}"/>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C32AB06A-D022-4BAA-AA19-B33EED18683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41DBAD04-FFB6-4D77-BE70-743190B9D19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AC2803E-4C3E-4A83-806E-4709248F952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2931C90B-C58C-45C0-8890-F6CB8B94E5CC}"/>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D7A50D7F-9504-4563-8C32-185896318CD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1485D4F-0745-4CE5-A95D-87B14EBEEDFE}"/>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A8DD25EB-4232-4003-80F1-D83C15BD94A8}"/>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a:extLst>
            <a:ext uri="{FF2B5EF4-FFF2-40B4-BE49-F238E27FC236}">
              <a16:creationId xmlns:a16="http://schemas.microsoft.com/office/drawing/2014/main" id="{C6F9F757-1F56-4416-B7CE-C0AD0E2DAECC}"/>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a:extLst>
            <a:ext uri="{FF2B5EF4-FFF2-40B4-BE49-F238E27FC236}">
              <a16:creationId xmlns:a16="http://schemas.microsoft.com/office/drawing/2014/main" id="{5773E98C-87AA-4E0F-BFA7-669DE1335F52}"/>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07" name="楕円 206">
          <a:extLst>
            <a:ext uri="{FF2B5EF4-FFF2-40B4-BE49-F238E27FC236}">
              <a16:creationId xmlns:a16="http://schemas.microsoft.com/office/drawing/2014/main" id="{42AF0657-32E7-4FB0-9E83-6E503D47E61A}"/>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8" name="テキスト ボックス 207">
          <a:extLst>
            <a:ext uri="{FF2B5EF4-FFF2-40B4-BE49-F238E27FC236}">
              <a16:creationId xmlns:a16="http://schemas.microsoft.com/office/drawing/2014/main" id="{201B7A9F-1F7A-4457-A863-E0085CCD0D9E}"/>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09" name="楕円 208">
          <a:extLst>
            <a:ext uri="{FF2B5EF4-FFF2-40B4-BE49-F238E27FC236}">
              <a16:creationId xmlns:a16="http://schemas.microsoft.com/office/drawing/2014/main" id="{55EFD250-D8E7-43E0-8174-FFB6E7FE06A1}"/>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0" name="テキスト ボックス 209">
          <a:extLst>
            <a:ext uri="{FF2B5EF4-FFF2-40B4-BE49-F238E27FC236}">
              <a16:creationId xmlns:a16="http://schemas.microsoft.com/office/drawing/2014/main" id="{AF426527-76BA-4C36-98CD-F8DC5ED03683}"/>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1" name="楕円 210">
          <a:extLst>
            <a:ext uri="{FF2B5EF4-FFF2-40B4-BE49-F238E27FC236}">
              <a16:creationId xmlns:a16="http://schemas.microsoft.com/office/drawing/2014/main" id="{EDAE0319-86B8-47E7-9AC0-B91D64D283AB}"/>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C10ABF4B-F368-4D9B-ACA3-A17303DACEF3}"/>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4EF0B3BB-8761-4793-AD29-33BF348054D3}"/>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837DE27A-79BC-4AEB-A7DC-D8C1EF49425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3569E9A3-D2DC-4165-910A-10848DB89431}"/>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FA99059A-3AEC-468A-9385-B2D49C5DDEE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9C3B11AE-B8E4-4C63-9000-3D8655FA75F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B54CC35D-EFF4-4CA3-A1F7-8723B5BEABB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B30EBE9E-933B-441E-AA9B-4C94D688438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3968157B-D7BC-44F9-8F19-B5265F2938F3}"/>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E69B2DAE-4FDC-4F39-ADA4-F79D75AAF2D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D6E1A413-7251-4FE0-9A6E-5F443F3272A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66C5F176-C602-4301-9681-1E6896C6308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その他にカウントされる維持補修費及び繰出金を合わせた決算額及び当該経費充当経常一般財源等は、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年度と比較し微増となったが、普通交付税の増により結果として前年度よりも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ポイント減少した。類似団体との比較では</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ポイント上回っており、簡易水道事業及び農業集落排水事業特別会計に対する繰出金が繰出金全体の約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割を占めている状況にあることから、</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年度を最後に行っていない上下水道の料金改定も視野に、繰出金の抑制に努める。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CBCABA75-C683-4514-918B-E9B3974CECBC}"/>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71A98F22-6CBE-4FF4-9F8A-FE5A1E2BAB3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7B37601A-7D05-402C-AB3D-85A466442DC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CBE69555-A001-4532-B977-C22D4ED829EB}"/>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51296E36-2FB7-4DAE-9BF9-9F3504B2107F}"/>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FFB3E2C4-8AD3-4951-B5F9-54FF5564904C}"/>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A4E27BA8-B050-4312-BB9D-7833B5A27C16}"/>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9448DB92-E5CA-4C1A-9B57-D3D65303B863}"/>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C592CC9-5431-4C70-9592-AED14BC47D7A}"/>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D50444DC-19B0-4F29-9048-0E22EF3584F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B81F4AC9-3DED-4D41-8FF2-E6EA3A80C98D}"/>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F6C15A7A-0F2D-49B5-B246-402F04357D1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EFCBA9F-CDEC-4D29-923D-542AB13BC34F}"/>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AE489EB6-9673-4386-8ADD-6D479AC8DBC1}"/>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A0E88ED1-DE6C-4A09-A951-54BB3E86D2B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CEDFBA2F-C826-484E-88A3-1528ADC6F61D}"/>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B6CCC246-5A9C-4740-BC34-7EF753C4E1A8}"/>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7FB73D5A-1454-42FC-8D4B-A43944386087}"/>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58</xdr:row>
      <xdr:rowOff>44704</xdr:rowOff>
    </xdr:to>
    <xdr:cxnSp macro="">
      <xdr:nvCxnSpPr>
        <xdr:cNvPr id="242" name="直線コネクタ 241">
          <a:extLst>
            <a:ext uri="{FF2B5EF4-FFF2-40B4-BE49-F238E27FC236}">
              <a16:creationId xmlns:a16="http://schemas.microsoft.com/office/drawing/2014/main" id="{879A4889-9E0D-47B4-B985-67679FB0A4B4}"/>
            </a:ext>
          </a:extLst>
        </xdr:cNvPr>
        <xdr:cNvCxnSpPr/>
      </xdr:nvCxnSpPr>
      <xdr:spPr>
        <a:xfrm flipV="1">
          <a:off x="15671800" y="99156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73CD5ED2-C202-45C6-A20D-C843E2056F97}"/>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EAB99C7D-FB4C-4703-BA54-0157BE6DB181}"/>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58</xdr:row>
      <xdr:rowOff>44704</xdr:rowOff>
    </xdr:to>
    <xdr:cxnSp macro="">
      <xdr:nvCxnSpPr>
        <xdr:cNvPr id="245" name="直線コネクタ 244">
          <a:extLst>
            <a:ext uri="{FF2B5EF4-FFF2-40B4-BE49-F238E27FC236}">
              <a16:creationId xmlns:a16="http://schemas.microsoft.com/office/drawing/2014/main" id="{A6136745-7050-4927-A6B2-9A4756EB3AB7}"/>
            </a:ext>
          </a:extLst>
        </xdr:cNvPr>
        <xdr:cNvCxnSpPr/>
      </xdr:nvCxnSpPr>
      <xdr:spPr>
        <a:xfrm>
          <a:off x="14782800" y="9879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9741D4D4-20A5-424B-8E50-39E019E3EF14}"/>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D26E2829-AA77-4553-A9C7-4F507992D28D}"/>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58</xdr:row>
      <xdr:rowOff>26416</xdr:rowOff>
    </xdr:to>
    <xdr:cxnSp macro="">
      <xdr:nvCxnSpPr>
        <xdr:cNvPr id="248" name="直線コネクタ 247">
          <a:extLst>
            <a:ext uri="{FF2B5EF4-FFF2-40B4-BE49-F238E27FC236}">
              <a16:creationId xmlns:a16="http://schemas.microsoft.com/office/drawing/2014/main" id="{FC910C8C-BD6B-4199-9DE0-39422234BFD3}"/>
            </a:ext>
          </a:extLst>
        </xdr:cNvPr>
        <xdr:cNvCxnSpPr/>
      </xdr:nvCxnSpPr>
      <xdr:spPr>
        <a:xfrm flipV="1">
          <a:off x="13893800" y="9879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F5A8DB9B-24F7-43A2-937D-E6E5A64B7991}"/>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3D99E3CB-C57C-4123-AB53-552A03598F3C}"/>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xdr:rowOff>
    </xdr:from>
    <xdr:to>
      <xdr:col>69</xdr:col>
      <xdr:colOff>92075</xdr:colOff>
      <xdr:row>58</xdr:row>
      <xdr:rowOff>26416</xdr:rowOff>
    </xdr:to>
    <xdr:cxnSp macro="">
      <xdr:nvCxnSpPr>
        <xdr:cNvPr id="251" name="直線コネクタ 250">
          <a:extLst>
            <a:ext uri="{FF2B5EF4-FFF2-40B4-BE49-F238E27FC236}">
              <a16:creationId xmlns:a16="http://schemas.microsoft.com/office/drawing/2014/main" id="{BE0902B2-57A4-4BE7-9FF2-089B5EF0DE44}"/>
            </a:ext>
          </a:extLst>
        </xdr:cNvPr>
        <xdr:cNvCxnSpPr/>
      </xdr:nvCxnSpPr>
      <xdr:spPr>
        <a:xfrm>
          <a:off x="13004800" y="9947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57F150EE-1DAD-455C-8ABA-69E54E60A01A}"/>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26F3E875-4AEE-4F8C-95CC-C668410E819B}"/>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2CB1F001-F30E-4C30-9FB3-17141A67BA8A}"/>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7BC56EBA-EC3A-4F20-8C44-EF808C163F33}"/>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937D2832-50E2-4859-B2A8-F433EDC97B19}"/>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B21F614B-3E63-44ED-A6FF-60EF7315B8A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B30E08B5-2F09-4223-90EE-E7DF57A89DE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661D9B2-B9CE-4BE0-9DDC-33C07BFA36B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5ACB1645-D481-44DE-9A9F-20FAAF04936F}"/>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1" name="楕円 260">
          <a:extLst>
            <a:ext uri="{FF2B5EF4-FFF2-40B4-BE49-F238E27FC236}">
              <a16:creationId xmlns:a16="http://schemas.microsoft.com/office/drawing/2014/main" id="{EA86489F-46E9-4D7D-B542-6EF1B0FFA761}"/>
            </a:ext>
          </a:extLst>
        </xdr:cNvPr>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2" name="その他該当値テキスト">
          <a:extLst>
            <a:ext uri="{FF2B5EF4-FFF2-40B4-BE49-F238E27FC236}">
              <a16:creationId xmlns:a16="http://schemas.microsoft.com/office/drawing/2014/main" id="{45E2B1FE-5B93-4C8D-ADDE-AF8382C9ED87}"/>
            </a:ext>
          </a:extLst>
        </xdr:cNvPr>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3" name="楕円 262">
          <a:extLst>
            <a:ext uri="{FF2B5EF4-FFF2-40B4-BE49-F238E27FC236}">
              <a16:creationId xmlns:a16="http://schemas.microsoft.com/office/drawing/2014/main" id="{1B908650-C79D-4C28-8105-5F1481F8D289}"/>
            </a:ext>
          </a:extLst>
        </xdr:cNvPr>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4" name="テキスト ボックス 263">
          <a:extLst>
            <a:ext uri="{FF2B5EF4-FFF2-40B4-BE49-F238E27FC236}">
              <a16:creationId xmlns:a16="http://schemas.microsoft.com/office/drawing/2014/main" id="{FFFD2865-9BFC-4E84-8226-5D867868FC4C}"/>
            </a:ext>
          </a:extLst>
        </xdr:cNvPr>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5" name="楕円 264">
          <a:extLst>
            <a:ext uri="{FF2B5EF4-FFF2-40B4-BE49-F238E27FC236}">
              <a16:creationId xmlns:a16="http://schemas.microsoft.com/office/drawing/2014/main" id="{6E158747-D4D1-4A90-9D1B-7BE840768077}"/>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826817C3-BC93-4B86-94F7-77308ECD8CFD}"/>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67" name="楕円 266">
          <a:extLst>
            <a:ext uri="{FF2B5EF4-FFF2-40B4-BE49-F238E27FC236}">
              <a16:creationId xmlns:a16="http://schemas.microsoft.com/office/drawing/2014/main" id="{E58B7E43-033C-4244-843B-26DA5A523BA1}"/>
            </a:ext>
          </a:extLst>
        </xdr:cNvPr>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68" name="テキスト ボックス 267">
          <a:extLst>
            <a:ext uri="{FF2B5EF4-FFF2-40B4-BE49-F238E27FC236}">
              <a16:creationId xmlns:a16="http://schemas.microsoft.com/office/drawing/2014/main" id="{983DE5B3-8A6B-4DDE-9A95-25D374BC3EAC}"/>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124206</xdr:rowOff>
    </xdr:from>
    <xdr:to>
      <xdr:col>65</xdr:col>
      <xdr:colOff>53975</xdr:colOff>
      <xdr:row>58</xdr:row>
      <xdr:rowOff>54356</xdr:rowOff>
    </xdr:to>
    <xdr:sp macro="" textlink="">
      <xdr:nvSpPr>
        <xdr:cNvPr id="269" name="楕円 268">
          <a:extLst>
            <a:ext uri="{FF2B5EF4-FFF2-40B4-BE49-F238E27FC236}">
              <a16:creationId xmlns:a16="http://schemas.microsoft.com/office/drawing/2014/main" id="{80FADAED-A3B7-4217-994D-6C985D103DCE}"/>
            </a:ext>
          </a:extLst>
        </xdr:cNvPr>
        <xdr:cNvSpPr/>
      </xdr:nvSpPr>
      <xdr:spPr>
        <a:xfrm>
          <a:off x="12954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39133</xdr:rowOff>
    </xdr:from>
    <xdr:ext cx="762000" cy="259045"/>
    <xdr:sp macro="" textlink="">
      <xdr:nvSpPr>
        <xdr:cNvPr id="270" name="テキスト ボックス 269">
          <a:extLst>
            <a:ext uri="{FF2B5EF4-FFF2-40B4-BE49-F238E27FC236}">
              <a16:creationId xmlns:a16="http://schemas.microsoft.com/office/drawing/2014/main" id="{3F732F09-EDC3-404D-BF14-D33B238F176C}"/>
            </a:ext>
          </a:extLst>
        </xdr:cNvPr>
        <xdr:cNvSpPr txBox="1"/>
      </xdr:nvSpPr>
      <xdr:spPr>
        <a:xfrm>
          <a:off x="12623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36D228DE-A072-412F-BF99-B76D43FBE84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EECEC0AD-C5BF-4D64-93F7-3CC8AB0F432C}"/>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93F0E263-E8DC-4100-80FE-A17E89FCC68C}"/>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AF05838A-E49D-4D00-AD89-17EE181E3E0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D218044E-8820-4BD7-9827-8CDEE39F2AE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A0F95B87-F898-4781-8822-C0355E6BCDD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E6E2DBA7-5C39-4484-BE16-73C8135A4CB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F98EF06B-B4E6-4D8B-9CFA-6FB44A2A67F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DA0643B-E695-4691-956B-0AA50618C58D}"/>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E51F8D2-84D8-44C0-A956-DB4C9268A90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28F1833-BB9D-4193-BE5A-C349F9E6F76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ポイント下回っている。今後も政策目標を達成した補助金を廃止するなど必要な見直しを行っていく。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C1F7AF37-9B26-49EA-A2FE-BF80883D561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45572023-01B6-46B1-BBC6-610E11DB95F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F085EB63-3A21-460A-82A0-3035DF758145}"/>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998EE05C-0F72-4372-871B-7ABB19C4A31D}"/>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60C4B1A1-BADA-4454-BD36-67E27529E2E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85007F5B-D9E8-422F-9F1F-6EEBFFD9A2E8}"/>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C6249BE9-0B0A-49B9-A2EC-604F0B744B7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E1E905B6-365F-453B-805D-5051A6B9439F}"/>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9BC54E14-FF29-4BFF-A177-B46B17CF2D2F}"/>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8CED2E30-5082-4011-8A09-9FA7C9C9D44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2796EB4F-A602-4902-9432-F8538683C648}"/>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EFA11C82-E800-4F9F-957A-3711059A30A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BD7D259C-0C4D-4858-B971-8E2F35130BE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511C7E8A-544B-4EDF-873B-060E18FBA5B7}"/>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3B4E3746-3F95-41BF-944C-776002EA74D6}"/>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74BA40E0-38FD-4F45-A55F-0DCE7BE3B945}"/>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262C42AC-6103-45F3-9629-08AA4F753829}"/>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BF715B87-9CFD-4CC1-B042-23C44366DA76}"/>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12700</xdr:rowOff>
    </xdr:to>
    <xdr:cxnSp macro="">
      <xdr:nvCxnSpPr>
        <xdr:cNvPr id="300" name="直線コネクタ 299">
          <a:extLst>
            <a:ext uri="{FF2B5EF4-FFF2-40B4-BE49-F238E27FC236}">
              <a16:creationId xmlns:a16="http://schemas.microsoft.com/office/drawing/2014/main" id="{0D8C9C7F-0B21-4258-A41D-2DAD31C0484C}"/>
            </a:ext>
          </a:extLst>
        </xdr:cNvPr>
        <xdr:cNvCxnSpPr/>
      </xdr:nvCxnSpPr>
      <xdr:spPr>
        <a:xfrm flipV="1">
          <a:off x="15671800" y="6148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D04B3A3C-02D6-40D8-87B1-882947515737}"/>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7869D63B-A150-4D59-8033-8359FBAF101C}"/>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76708</xdr:rowOff>
    </xdr:to>
    <xdr:cxnSp macro="">
      <xdr:nvCxnSpPr>
        <xdr:cNvPr id="303" name="直線コネクタ 302">
          <a:extLst>
            <a:ext uri="{FF2B5EF4-FFF2-40B4-BE49-F238E27FC236}">
              <a16:creationId xmlns:a16="http://schemas.microsoft.com/office/drawing/2014/main" id="{D3AEC9B1-A30A-4690-AEF0-2C688A857B9E}"/>
            </a:ext>
          </a:extLst>
        </xdr:cNvPr>
        <xdr:cNvCxnSpPr/>
      </xdr:nvCxnSpPr>
      <xdr:spPr>
        <a:xfrm flipV="1">
          <a:off x="14782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FAB67B67-E23E-4516-8E6F-677BB4DFC9E3}"/>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B27C87D2-F24F-4B3E-89B8-240CB264D5DA}"/>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76708</xdr:rowOff>
    </xdr:to>
    <xdr:cxnSp macro="">
      <xdr:nvCxnSpPr>
        <xdr:cNvPr id="306" name="直線コネクタ 305">
          <a:extLst>
            <a:ext uri="{FF2B5EF4-FFF2-40B4-BE49-F238E27FC236}">
              <a16:creationId xmlns:a16="http://schemas.microsoft.com/office/drawing/2014/main" id="{BBDA46A2-DF30-4F36-AE2F-33BDC8E2F70F}"/>
            </a:ext>
          </a:extLst>
        </xdr:cNvPr>
        <xdr:cNvCxnSpPr/>
      </xdr:nvCxnSpPr>
      <xdr:spPr>
        <a:xfrm>
          <a:off x="13893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E3159EE7-2D62-40CC-90C0-B6538020C0C5}"/>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62A2EEB3-0A08-4147-930D-015D510F4DFA}"/>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67564</xdr:rowOff>
    </xdr:to>
    <xdr:cxnSp macro="">
      <xdr:nvCxnSpPr>
        <xdr:cNvPr id="309" name="直線コネクタ 308">
          <a:extLst>
            <a:ext uri="{FF2B5EF4-FFF2-40B4-BE49-F238E27FC236}">
              <a16:creationId xmlns:a16="http://schemas.microsoft.com/office/drawing/2014/main" id="{65C6437F-4F09-4401-BF50-045D8A75FCCE}"/>
            </a:ext>
          </a:extLst>
        </xdr:cNvPr>
        <xdr:cNvCxnSpPr/>
      </xdr:nvCxnSpPr>
      <xdr:spPr>
        <a:xfrm>
          <a:off x="13004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622C7250-C9C2-42EF-BDD0-160004CA3607}"/>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4B603FFC-021D-4D98-B05D-1B475B4FCD43}"/>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D4062A8F-4D91-40A7-8A26-D502F451B7FF}"/>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3D8BA873-ED37-4932-A659-356009567F5D}"/>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B7F1FF85-3762-481A-8936-78B2518D0CE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64F9BBE8-8AB9-406B-B91C-62D97C663D5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45C0266F-11D0-403A-8C87-28CD7D0643EA}"/>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B2EA1EF3-E877-42FE-8B3F-06FAB09BA43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C3B691E7-5699-4432-BEC7-4B2385BA0D2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B8479729-D3EA-4E6E-8498-554DFCD45562}"/>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D8BEC527-D7F1-45A5-950A-2666AEF86208}"/>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1" name="楕円 320">
          <a:extLst>
            <a:ext uri="{FF2B5EF4-FFF2-40B4-BE49-F238E27FC236}">
              <a16:creationId xmlns:a16="http://schemas.microsoft.com/office/drawing/2014/main" id="{A2047BDD-9F8A-4BF4-A67B-99D6686F336E}"/>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2" name="テキスト ボックス 321">
          <a:extLst>
            <a:ext uri="{FF2B5EF4-FFF2-40B4-BE49-F238E27FC236}">
              <a16:creationId xmlns:a16="http://schemas.microsoft.com/office/drawing/2014/main" id="{E53B70B1-D950-4585-8A4F-057ED3ED0E6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3" name="楕円 322">
          <a:extLst>
            <a:ext uri="{FF2B5EF4-FFF2-40B4-BE49-F238E27FC236}">
              <a16:creationId xmlns:a16="http://schemas.microsoft.com/office/drawing/2014/main" id="{2B0FCEA9-AAB0-45C6-9C18-53F08E912E2B}"/>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4" name="テキスト ボックス 323">
          <a:extLst>
            <a:ext uri="{FF2B5EF4-FFF2-40B4-BE49-F238E27FC236}">
              <a16:creationId xmlns:a16="http://schemas.microsoft.com/office/drawing/2014/main" id="{E59FF1BE-A76E-4C5E-AE28-E6D529FEA959}"/>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5" name="楕円 324">
          <a:extLst>
            <a:ext uri="{FF2B5EF4-FFF2-40B4-BE49-F238E27FC236}">
              <a16:creationId xmlns:a16="http://schemas.microsoft.com/office/drawing/2014/main" id="{771BD4B5-0883-4A7A-BEB2-069256E54E14}"/>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9AE5EC2C-D9FF-4647-90F2-CF63C79CCF7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7" name="楕円 326">
          <a:extLst>
            <a:ext uri="{FF2B5EF4-FFF2-40B4-BE49-F238E27FC236}">
              <a16:creationId xmlns:a16="http://schemas.microsoft.com/office/drawing/2014/main" id="{79FB0BF9-2174-4A2E-AA46-1902715DB421}"/>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8" name="テキスト ボックス 327">
          <a:extLst>
            <a:ext uri="{FF2B5EF4-FFF2-40B4-BE49-F238E27FC236}">
              <a16:creationId xmlns:a16="http://schemas.microsoft.com/office/drawing/2014/main" id="{8C47AD76-F8F0-407F-9C4E-1BAF3AF31A7D}"/>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5BB6344-78B8-46B9-B5CB-120D208381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520500D8-80FB-44E0-B5E6-53A6849B986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B893D433-6CAA-4600-959E-1DB8379752A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2FE49E01-298D-4A62-8ACE-77159330E41C}"/>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336F2C9D-F6F5-499B-81BC-5A421155304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3BB223E6-2187-4340-99C9-4FE35738C20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9353776A-A491-4A89-84F2-1F75A2A3891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7165E5A7-E80D-4BEE-8E29-AC48A7CB425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E2ED8F4B-8775-4AB6-A14B-8F0342DFF39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37AA744C-F526-4167-B332-FFA2D982F88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4B7D6D5C-834A-4AA8-92D1-3358BC0F150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億超の繰上償還を行った後、公債費負担適正化計画に基づき、計画的な起債発行を行ってきたことから、</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を切る水準となっているが、Ｈ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～の集中投資に係る起債の償還が本格化することから、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年度に任意繰上償還（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268,400</a:t>
          </a:r>
          <a:r>
            <a:rPr kumimoji="1" lang="ja-JP" altLang="en-US" sz="1300">
              <a:latin typeface="ＭＳ Ｐゴシック" panose="020B0600070205080204" pitchFamily="50" charset="-128"/>
              <a:ea typeface="ＭＳ Ｐゴシック" panose="020B0600070205080204" pitchFamily="50" charset="-128"/>
            </a:rPr>
            <a:t>千円）を実施し、公債費負担の平準化を図った。今後とも将来負担を見通し、計画的な地方債発行に努める。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C0157D18-5E90-4D58-88F9-E761C56600FF}"/>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E2CAC809-652C-4C70-B317-50B4EB7C621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A1E98391-F300-4D39-822F-923D521B683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C56FF927-8928-4E29-8781-95FB6657C3CE}"/>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CF26C82D-340B-46D9-8D21-836FD59FBAF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C728F67E-A200-459B-BFCD-AAAE23B588BC}"/>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5756C984-CFAA-4107-9FFE-93D21B27C5FE}"/>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AC3B4AC5-00AA-4668-9F4D-08635F45CE56}"/>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87DB0717-8DB5-4183-9281-ABBA243DA4C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CDEBA969-AAF3-4A3D-9976-5CE3152FCA21}"/>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6951F371-D899-4025-91A4-0E8CC4674FA2}"/>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A7ABB696-2661-4543-AC10-77F8373993A1}"/>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C0A23AC7-3CCE-42EA-8FD5-9A60887FFA43}"/>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41D834CA-63AE-4F26-98A1-4F6F4E318BC1}"/>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96D85DCB-3851-453A-B60A-3981C6A6F8D7}"/>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AC11C3FD-C616-4535-A039-EC5E0BF656DE}"/>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CAA87BAB-13AD-46F7-9CAA-88BD0D4D575D}"/>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50CAF174-63F6-45F7-BF8F-43F95C63B74B}"/>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36AEF0E7-0BB2-4BCB-9227-25E15BE1283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D0FEB283-BA11-48AE-B768-95002B52F122}"/>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77470</xdr:rowOff>
    </xdr:to>
    <xdr:cxnSp macro="">
      <xdr:nvCxnSpPr>
        <xdr:cNvPr id="360" name="直線コネクタ 359">
          <a:extLst>
            <a:ext uri="{FF2B5EF4-FFF2-40B4-BE49-F238E27FC236}">
              <a16:creationId xmlns:a16="http://schemas.microsoft.com/office/drawing/2014/main" id="{1C59523A-F001-4AE9-A081-96E3F37D05B5}"/>
            </a:ext>
          </a:extLst>
        </xdr:cNvPr>
        <xdr:cNvCxnSpPr/>
      </xdr:nvCxnSpPr>
      <xdr:spPr>
        <a:xfrm>
          <a:off x="3987800" y="13084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D40B5A8B-05BF-4C24-9E28-98C820D50BE7}"/>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7C83535C-B03B-4028-BBC7-867E8E292451}"/>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58420</xdr:rowOff>
    </xdr:to>
    <xdr:cxnSp macro="">
      <xdr:nvCxnSpPr>
        <xdr:cNvPr id="363" name="直線コネクタ 362">
          <a:extLst>
            <a:ext uri="{FF2B5EF4-FFF2-40B4-BE49-F238E27FC236}">
              <a16:creationId xmlns:a16="http://schemas.microsoft.com/office/drawing/2014/main" id="{BE1AD65B-8349-4F17-B0F0-E1B3979A4241}"/>
            </a:ext>
          </a:extLst>
        </xdr:cNvPr>
        <xdr:cNvCxnSpPr/>
      </xdr:nvCxnSpPr>
      <xdr:spPr>
        <a:xfrm flipV="1">
          <a:off x="3098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9F1AA9F8-45C3-4ED0-A641-6CB3752B7534}"/>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9BF9D329-C493-4676-A195-0D08120F2EA5}"/>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69850</xdr:rowOff>
    </xdr:to>
    <xdr:cxnSp macro="">
      <xdr:nvCxnSpPr>
        <xdr:cNvPr id="366" name="直線コネクタ 365">
          <a:extLst>
            <a:ext uri="{FF2B5EF4-FFF2-40B4-BE49-F238E27FC236}">
              <a16:creationId xmlns:a16="http://schemas.microsoft.com/office/drawing/2014/main" id="{23491D06-4097-4E9B-8F6D-3870BB5F2E41}"/>
            </a:ext>
          </a:extLst>
        </xdr:cNvPr>
        <xdr:cNvCxnSpPr/>
      </xdr:nvCxnSpPr>
      <xdr:spPr>
        <a:xfrm flipV="1">
          <a:off x="2209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3CBC917F-19CD-4EA6-B6D3-1C7665DB55E7}"/>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4681FF08-4938-4275-8B7B-B577785492B6}"/>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81280</xdr:rowOff>
    </xdr:to>
    <xdr:cxnSp macro="">
      <xdr:nvCxnSpPr>
        <xdr:cNvPr id="369" name="直線コネクタ 368">
          <a:extLst>
            <a:ext uri="{FF2B5EF4-FFF2-40B4-BE49-F238E27FC236}">
              <a16:creationId xmlns:a16="http://schemas.microsoft.com/office/drawing/2014/main" id="{63436EA4-7323-4478-913C-2DB25BB934AA}"/>
            </a:ext>
          </a:extLst>
        </xdr:cNvPr>
        <xdr:cNvCxnSpPr/>
      </xdr:nvCxnSpPr>
      <xdr:spPr>
        <a:xfrm flipV="1">
          <a:off x="1320800" y="1310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BDD992D4-00FF-4FFC-954E-4F87FC5B848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EC277937-C69F-4EF9-BA89-518A6045599D}"/>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19E126CA-F0AA-41A4-883B-214C0769152C}"/>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651AB587-E146-41F6-A984-AFDE93E5F1D1}"/>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3AB45E66-8254-4700-B2C7-1475B47B581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98CE4B13-E7D7-4B5C-AEDD-2364226E6E1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72EDBEC5-9185-4A59-9598-1E26D867BBC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9226A688-D2CA-4B42-9C3B-2113177B697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BE0CF24E-C975-4BC8-ACAE-31F68E54934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26670</xdr:rowOff>
    </xdr:from>
    <xdr:to>
      <xdr:col>24</xdr:col>
      <xdr:colOff>76200</xdr:colOff>
      <xdr:row>76</xdr:row>
      <xdr:rowOff>128270</xdr:rowOff>
    </xdr:to>
    <xdr:sp macro="" textlink="">
      <xdr:nvSpPr>
        <xdr:cNvPr id="379" name="楕円 378">
          <a:extLst>
            <a:ext uri="{FF2B5EF4-FFF2-40B4-BE49-F238E27FC236}">
              <a16:creationId xmlns:a16="http://schemas.microsoft.com/office/drawing/2014/main" id="{10517BAC-668A-42D5-A0D1-73122ABCE3AE}"/>
            </a:ext>
          </a:extLst>
        </xdr:cNvPr>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43197</xdr:rowOff>
    </xdr:from>
    <xdr:ext cx="762000" cy="259045"/>
    <xdr:sp macro="" textlink="">
      <xdr:nvSpPr>
        <xdr:cNvPr id="380" name="公債費該当値テキスト">
          <a:extLst>
            <a:ext uri="{FF2B5EF4-FFF2-40B4-BE49-F238E27FC236}">
              <a16:creationId xmlns:a16="http://schemas.microsoft.com/office/drawing/2014/main" id="{E4F538DA-C9C3-4404-B402-5465B2D2E382}"/>
            </a:ext>
          </a:extLst>
        </xdr:cNvPr>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1" name="楕円 380">
          <a:extLst>
            <a:ext uri="{FF2B5EF4-FFF2-40B4-BE49-F238E27FC236}">
              <a16:creationId xmlns:a16="http://schemas.microsoft.com/office/drawing/2014/main" id="{39868961-7F11-4E3C-9CBE-894C894A7915}"/>
            </a:ext>
          </a:extLst>
        </xdr:cNvPr>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2" name="テキスト ボックス 381">
          <a:extLst>
            <a:ext uri="{FF2B5EF4-FFF2-40B4-BE49-F238E27FC236}">
              <a16:creationId xmlns:a16="http://schemas.microsoft.com/office/drawing/2014/main" id="{B4BFD2EE-B085-4F5A-9D0B-1CC83DEF3D22}"/>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3" name="楕円 382">
          <a:extLst>
            <a:ext uri="{FF2B5EF4-FFF2-40B4-BE49-F238E27FC236}">
              <a16:creationId xmlns:a16="http://schemas.microsoft.com/office/drawing/2014/main" id="{E886E0C0-74E5-46E6-9247-50D2FFAFAB0B}"/>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4" name="テキスト ボックス 383">
          <a:extLst>
            <a:ext uri="{FF2B5EF4-FFF2-40B4-BE49-F238E27FC236}">
              <a16:creationId xmlns:a16="http://schemas.microsoft.com/office/drawing/2014/main" id="{956A8689-C390-4CEE-AAF3-39F957523639}"/>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5" name="楕円 384">
          <a:extLst>
            <a:ext uri="{FF2B5EF4-FFF2-40B4-BE49-F238E27FC236}">
              <a16:creationId xmlns:a16="http://schemas.microsoft.com/office/drawing/2014/main" id="{937A1529-D187-4EFB-93F0-7EA4B405E1AB}"/>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6" name="テキスト ボックス 385">
          <a:extLst>
            <a:ext uri="{FF2B5EF4-FFF2-40B4-BE49-F238E27FC236}">
              <a16:creationId xmlns:a16="http://schemas.microsoft.com/office/drawing/2014/main" id="{DAACA30C-82B1-41BD-B1A0-00978E1BE22F}"/>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7" name="楕円 386">
          <a:extLst>
            <a:ext uri="{FF2B5EF4-FFF2-40B4-BE49-F238E27FC236}">
              <a16:creationId xmlns:a16="http://schemas.microsoft.com/office/drawing/2014/main" id="{1F074C13-9738-4174-8B8D-E40FCE51F272}"/>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8" name="テキスト ボックス 387">
          <a:extLst>
            <a:ext uri="{FF2B5EF4-FFF2-40B4-BE49-F238E27FC236}">
              <a16:creationId xmlns:a16="http://schemas.microsoft.com/office/drawing/2014/main" id="{FAD12732-0305-4C52-84B0-2C5528B8D042}"/>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AD00C84E-D53D-4D9A-A52E-12B77C0CABE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81F5B167-6B87-4D20-8F9D-C50869EF44A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2B1EE839-F822-4C37-BBF6-56290CD9FEF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7A218B38-B0AD-4D25-ADB6-6BFE65860D8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AD71CBC0-EBAC-46BD-9966-9996FBA5067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CEC68B6B-32E1-4820-ADD5-0925E8B505A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D8ADAB9E-B832-46B8-AEA7-96FF79826A2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51B4E1AF-CC40-4E6D-8AC8-04ED843168DA}"/>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5F41A94F-0C47-4AA6-8244-5F29CE2C77EB}"/>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4FD229A5-9682-468B-8443-E3B37A755E2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B75C2A29-49C9-436B-AEA0-CDB40E9AB4F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ポイントの減、類似団体平均との比較では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ポイント上回っている。特に物件費、その他（他会計繰出金）が大きく上回っているため、行政コストの削減、公共料金の改定を検討し、歳入・歳出両面で経常収支比率の改善に努める。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10339354-D053-412B-9F4A-D6EC6052FC9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2E751AC3-EDC0-4009-A559-AEAB8F14455E}"/>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49ADBE04-0AC7-49B2-902E-C4285AF5334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56E4EF80-9B05-40E1-9F9A-3BE2E7E8B055}"/>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8226F795-EE4F-4C7F-9149-8ACBE94FCE15}"/>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36A1D6F9-1AF0-4A59-AE55-689B0ACCEFB9}"/>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F1472FD6-4643-4CA5-83D6-8F020B09ED23}"/>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B8B4808D-B507-4CAC-BD1F-C1F271EAC008}"/>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50832F7C-E4BF-4A91-8460-7C10D1CD944D}"/>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D8985CDE-10A3-4BEE-B1CE-2ADB6F46A56C}"/>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6E3DDDD6-E6F3-42A7-A400-D47431FE7C99}"/>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76E2ECC3-A578-4961-8BB4-A8667191FE73}"/>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EA71E1A6-27FF-4E89-9247-D7FC10D3A5E2}"/>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591AAC49-6207-4F43-90C4-9CA275CA6F65}"/>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457C46DB-B496-490E-9DD0-8EBEFEBD90D9}"/>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FC476BCC-0D4D-4BDF-BF0F-BAE34E2A2CC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4B28C22D-11C5-414E-B215-8A21F116F39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ECF062C4-3171-4F0C-A1E0-E18B0C2A2857}"/>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39DCF485-FA28-466E-9A50-848401B9B929}"/>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ED3637FA-FAD9-4CB3-A043-285D8FA74A43}"/>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F0311F58-9129-4D08-8139-EBA892AC9B28}"/>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33BFDD85-D0DA-40F1-8383-CEE2FC8E7D68}"/>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94AD4D7C-C567-4402-915A-29E37C2DDA09}"/>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138430</xdr:rowOff>
    </xdr:to>
    <xdr:cxnSp macro="">
      <xdr:nvCxnSpPr>
        <xdr:cNvPr id="423" name="直線コネクタ 422">
          <a:extLst>
            <a:ext uri="{FF2B5EF4-FFF2-40B4-BE49-F238E27FC236}">
              <a16:creationId xmlns:a16="http://schemas.microsoft.com/office/drawing/2014/main" id="{A2141630-7B3A-45E2-B69E-8699A96D855B}"/>
            </a:ext>
          </a:extLst>
        </xdr:cNvPr>
        <xdr:cNvCxnSpPr/>
      </xdr:nvCxnSpPr>
      <xdr:spPr>
        <a:xfrm flipV="1">
          <a:off x="15671800" y="133858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8C16766C-F74E-462B-A794-53DD86C96A53}"/>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699F615C-A078-4D63-A9A4-97900215CAC6}"/>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81</xdr:row>
      <xdr:rowOff>27395</xdr:rowOff>
    </xdr:to>
    <xdr:cxnSp macro="">
      <xdr:nvCxnSpPr>
        <xdr:cNvPr id="426" name="直線コネクタ 425">
          <a:extLst>
            <a:ext uri="{FF2B5EF4-FFF2-40B4-BE49-F238E27FC236}">
              <a16:creationId xmlns:a16="http://schemas.microsoft.com/office/drawing/2014/main" id="{D6B154B9-7931-45DE-814B-6FCDAC95B41F}"/>
            </a:ext>
          </a:extLst>
        </xdr:cNvPr>
        <xdr:cNvCxnSpPr/>
      </xdr:nvCxnSpPr>
      <xdr:spPr>
        <a:xfrm flipV="1">
          <a:off x="14782800" y="13682980"/>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75D46FC4-2807-4775-B429-7C6A3DF1A4D3}"/>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72D912A5-779E-4DEB-A17C-6D5F72ADF054}"/>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19231</xdr:rowOff>
    </xdr:from>
    <xdr:to>
      <xdr:col>73</xdr:col>
      <xdr:colOff>180975</xdr:colOff>
      <xdr:row>81</xdr:row>
      <xdr:rowOff>27395</xdr:rowOff>
    </xdr:to>
    <xdr:cxnSp macro="">
      <xdr:nvCxnSpPr>
        <xdr:cNvPr id="429" name="直線コネクタ 428">
          <a:extLst>
            <a:ext uri="{FF2B5EF4-FFF2-40B4-BE49-F238E27FC236}">
              <a16:creationId xmlns:a16="http://schemas.microsoft.com/office/drawing/2014/main" id="{69AA50E2-2EF5-4A67-9D96-0553850D9002}"/>
            </a:ext>
          </a:extLst>
        </xdr:cNvPr>
        <xdr:cNvCxnSpPr/>
      </xdr:nvCxnSpPr>
      <xdr:spPr>
        <a:xfrm>
          <a:off x="13893800" y="13735231"/>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EB275C18-39B9-4337-9202-A46851AF58BF}"/>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4F6D8696-E450-4D0C-8A98-C49ABBF3D732}"/>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151493</xdr:rowOff>
    </xdr:from>
    <xdr:to>
      <xdr:col>69</xdr:col>
      <xdr:colOff>92075</xdr:colOff>
      <xdr:row>80</xdr:row>
      <xdr:rowOff>19231</xdr:rowOff>
    </xdr:to>
    <xdr:cxnSp macro="">
      <xdr:nvCxnSpPr>
        <xdr:cNvPr id="432" name="直線コネクタ 431">
          <a:extLst>
            <a:ext uri="{FF2B5EF4-FFF2-40B4-BE49-F238E27FC236}">
              <a16:creationId xmlns:a16="http://schemas.microsoft.com/office/drawing/2014/main" id="{7E198866-1E2D-4193-B67C-6EECA0AAFCAD}"/>
            </a:ext>
          </a:extLst>
        </xdr:cNvPr>
        <xdr:cNvCxnSpPr/>
      </xdr:nvCxnSpPr>
      <xdr:spPr>
        <a:xfrm>
          <a:off x="13004800" y="136960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8139963-FDF0-4912-AE74-8F2EE29A6892}"/>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362A1FBA-05E9-49CB-B0C3-2FC87B6CBE8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3555353F-0A2D-48AB-8890-6D417CF5C4B2}"/>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BAFB94E9-0207-408D-9957-F275B37E3B8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B12B0E9B-46B5-4EA5-BE90-1823C8450DF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925D902B-8258-499E-9B71-E4A2FD421A44}"/>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7235AB8A-9627-492D-9BFE-D935A38CC1C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F1A58506-ADBB-4D6E-9207-765380E816C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59F5743D-B141-433B-8B53-6A067177692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2" name="楕円 441">
          <a:extLst>
            <a:ext uri="{FF2B5EF4-FFF2-40B4-BE49-F238E27FC236}">
              <a16:creationId xmlns:a16="http://schemas.microsoft.com/office/drawing/2014/main" id="{F77ACDCC-9F08-4167-95B4-F88BFA8556C2}"/>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3" name="公債費以外該当値テキスト">
          <a:extLst>
            <a:ext uri="{FF2B5EF4-FFF2-40B4-BE49-F238E27FC236}">
              <a16:creationId xmlns:a16="http://schemas.microsoft.com/office/drawing/2014/main" id="{B4696C24-B2A0-4B5A-B2B3-7B36D782E5DE}"/>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4" name="楕円 443">
          <a:extLst>
            <a:ext uri="{FF2B5EF4-FFF2-40B4-BE49-F238E27FC236}">
              <a16:creationId xmlns:a16="http://schemas.microsoft.com/office/drawing/2014/main" id="{4E9AF849-0014-4F59-BBCC-22FD56DD930D}"/>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5" name="テキスト ボックス 444">
          <a:extLst>
            <a:ext uri="{FF2B5EF4-FFF2-40B4-BE49-F238E27FC236}">
              <a16:creationId xmlns:a16="http://schemas.microsoft.com/office/drawing/2014/main" id="{D52557C3-D40D-49D6-8881-E3E2A1F75D56}"/>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148045</xdr:rowOff>
    </xdr:from>
    <xdr:to>
      <xdr:col>74</xdr:col>
      <xdr:colOff>31750</xdr:colOff>
      <xdr:row>81</xdr:row>
      <xdr:rowOff>78195</xdr:rowOff>
    </xdr:to>
    <xdr:sp macro="" textlink="">
      <xdr:nvSpPr>
        <xdr:cNvPr id="446" name="楕円 445">
          <a:extLst>
            <a:ext uri="{FF2B5EF4-FFF2-40B4-BE49-F238E27FC236}">
              <a16:creationId xmlns:a16="http://schemas.microsoft.com/office/drawing/2014/main" id="{A9F7DC02-2542-4DE2-8D63-5D312D09D7F8}"/>
            </a:ext>
          </a:extLst>
        </xdr:cNvPr>
        <xdr:cNvSpPr/>
      </xdr:nvSpPr>
      <xdr:spPr>
        <a:xfrm>
          <a:off x="14732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62972</xdr:rowOff>
    </xdr:from>
    <xdr:ext cx="762000" cy="259045"/>
    <xdr:sp macro="" textlink="">
      <xdr:nvSpPr>
        <xdr:cNvPr id="447" name="テキスト ボックス 446">
          <a:extLst>
            <a:ext uri="{FF2B5EF4-FFF2-40B4-BE49-F238E27FC236}">
              <a16:creationId xmlns:a16="http://schemas.microsoft.com/office/drawing/2014/main" id="{0F62FFA5-A5CC-49E6-A7F4-22C597331FC6}"/>
            </a:ext>
          </a:extLst>
        </xdr:cNvPr>
        <xdr:cNvSpPr txBox="1"/>
      </xdr:nvSpPr>
      <xdr:spPr>
        <a:xfrm>
          <a:off x="14401800" y="139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139881</xdr:rowOff>
    </xdr:from>
    <xdr:to>
      <xdr:col>69</xdr:col>
      <xdr:colOff>142875</xdr:colOff>
      <xdr:row>80</xdr:row>
      <xdr:rowOff>70031</xdr:rowOff>
    </xdr:to>
    <xdr:sp macro="" textlink="">
      <xdr:nvSpPr>
        <xdr:cNvPr id="448" name="楕円 447">
          <a:extLst>
            <a:ext uri="{FF2B5EF4-FFF2-40B4-BE49-F238E27FC236}">
              <a16:creationId xmlns:a16="http://schemas.microsoft.com/office/drawing/2014/main" id="{CC54A461-238B-4220-81BB-13DA390299B0}"/>
            </a:ext>
          </a:extLst>
        </xdr:cNvPr>
        <xdr:cNvSpPr/>
      </xdr:nvSpPr>
      <xdr:spPr>
        <a:xfrm>
          <a:off x="13843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54808</xdr:rowOff>
    </xdr:from>
    <xdr:ext cx="762000" cy="259045"/>
    <xdr:sp macro="" textlink="">
      <xdr:nvSpPr>
        <xdr:cNvPr id="449" name="テキスト ボックス 448">
          <a:extLst>
            <a:ext uri="{FF2B5EF4-FFF2-40B4-BE49-F238E27FC236}">
              <a16:creationId xmlns:a16="http://schemas.microsoft.com/office/drawing/2014/main" id="{46FD75BF-FAFA-419A-AA8B-D41082AAE247}"/>
            </a:ext>
          </a:extLst>
        </xdr:cNvPr>
        <xdr:cNvSpPr txBox="1"/>
      </xdr:nvSpPr>
      <xdr:spPr>
        <a:xfrm>
          <a:off x="13512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50" name="楕円 449">
          <a:extLst>
            <a:ext uri="{FF2B5EF4-FFF2-40B4-BE49-F238E27FC236}">
              <a16:creationId xmlns:a16="http://schemas.microsoft.com/office/drawing/2014/main" id="{3E62FD24-D64F-4A72-8C07-35E52E1535CE}"/>
            </a:ext>
          </a:extLst>
        </xdr:cNvPr>
        <xdr:cNvSpPr/>
      </xdr:nvSpPr>
      <xdr:spPr>
        <a:xfrm>
          <a:off x="12954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51" name="テキスト ボックス 450">
          <a:extLst>
            <a:ext uri="{FF2B5EF4-FFF2-40B4-BE49-F238E27FC236}">
              <a16:creationId xmlns:a16="http://schemas.microsoft.com/office/drawing/2014/main" id="{802EE680-9193-48D7-AFEC-B439A6A0BEDD}"/>
            </a:ext>
          </a:extLst>
        </xdr:cNvPr>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5691B3E-6C2A-407A-86EF-AA575D090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76F0CDA-7F35-456F-B4A3-A4E7AFC389D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67E9B87-4E2D-425A-AE03-C66EF1CB5463}"/>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18CE2D25-3A37-41E7-937D-14EF9810722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54F60AD-265C-482F-B18F-4422EFFCA19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FD6FD0F2-9408-4EF7-BEB2-2EE8EB3149C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90427D2-87F6-49F0-85C3-18C411583E7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2C45341-F1D6-4B03-B95E-976208406D8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179119E-985A-4E92-895B-A0FF3A74227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FE88D9C-EDA7-4A54-9463-30008FF9E398}"/>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34BF8EE-8526-4897-87FC-DC67A2BF5E6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3B51A0B-D635-432B-B7AC-068BF0F7AC72}"/>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85C697C-2CFA-4A50-BD2D-F9E5AED581F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F8F63A0-12A9-4716-B934-D5FC3608B94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E65E65D-A368-408F-B1BF-EE6379DE2F0D}"/>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45E8C91-CE30-47EF-BF78-FE513C33187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843FB36-F0B9-4753-B12A-CAAD6654854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5C84110-A88F-441B-A6C9-E54B71A832D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0DEA48E-9D4E-4717-9F7C-2CDBD3592F5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45CA8C9-D8AD-479B-8FAD-A0A4299E072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A2134BC-2761-4FC0-BD46-17717DB45C22}"/>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06E327A-99E9-455B-8D32-F9C14B2D1D0B}"/>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F22429A-93EE-4640-A6EB-ACE158481E7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BF7824B-7414-48E3-8119-CD09FD95D7CA}"/>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D42CBA0-3724-49AC-B585-568EC2E106C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1CA857D-8E9D-42FB-86DF-EA5B0A400FE2}"/>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9A73E3B-9739-467F-BA91-995D304BD5F7}"/>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CFE0F95-EEEF-405F-A148-F1EE51C6EE25}"/>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C356B64-25A5-43F4-969A-90B511A70E55}"/>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A145C1DA-C7CC-4755-A39E-5DE46F3CD75F}"/>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2C9DCDAF-EEEF-4D79-98EC-042F4EE247F7}"/>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932B513B-CBA2-4AF1-9882-05D156B9C28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9F888F49-3378-4C95-9750-BF8CF2B4068E}"/>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885ADB47-704D-4095-A780-DC592625B683}"/>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4D45271A-170B-4D03-92BD-DC343255A6C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C0F3C1F3-D0D6-4676-9BA1-AEB4E3C4718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CDD876E7-2993-4C4D-94BF-06E6A9B36108}"/>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F156705C-D0E4-44AF-8AA9-7970A6C9D547}"/>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9BB72539-3DC0-4C57-996D-841E35600E66}"/>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2656109B-2AFE-4DFF-8405-F7D7666ECA54}"/>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C337D59D-4C52-403B-B409-67159FA51E37}"/>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4FD28E08-B7CA-4399-AB9F-50DC3B8FB7A7}"/>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7B7F8CD3-CC49-41DF-AA0A-CE28571EC3D6}"/>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95F9F35B-0E58-4850-B6B4-69194AC23E13}"/>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886D31F6-F9CE-4BBD-A1B0-9B7F5CF302CB}"/>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58F2191-2C7A-4F5F-9AF5-6A6C1390409C}"/>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6484D5C1-325E-477F-BF72-CE40294B7346}"/>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164435</xdr:rowOff>
    </xdr:from>
    <xdr:to>
      <xdr:col>29</xdr:col>
      <xdr:colOff>127000</xdr:colOff>
      <xdr:row>17</xdr:row>
      <xdr:rowOff>2133</xdr:rowOff>
    </xdr:to>
    <xdr:cxnSp macro="">
      <xdr:nvCxnSpPr>
        <xdr:cNvPr id="49" name="直線コネクタ 48">
          <a:extLst>
            <a:ext uri="{FF2B5EF4-FFF2-40B4-BE49-F238E27FC236}">
              <a16:creationId xmlns:a16="http://schemas.microsoft.com/office/drawing/2014/main" id="{52D7083A-F049-4844-A16B-3E34ED720E60}"/>
            </a:ext>
          </a:extLst>
        </xdr:cNvPr>
        <xdr:cNvCxnSpPr/>
      </xdr:nvCxnSpPr>
      <xdr:spPr bwMode="auto">
        <a:xfrm flipV="1">
          <a:off x="5003800" y="2955260"/>
          <a:ext cx="647700" cy="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6B6F6C5E-FF7D-4B02-9FA7-42A622652A02}"/>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816A024A-C1C6-48AA-A343-E2C87939A48D}"/>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157630</xdr:rowOff>
    </xdr:from>
    <xdr:to>
      <xdr:col>26</xdr:col>
      <xdr:colOff>50800</xdr:colOff>
      <xdr:row>17</xdr:row>
      <xdr:rowOff>2133</xdr:rowOff>
    </xdr:to>
    <xdr:cxnSp macro="">
      <xdr:nvCxnSpPr>
        <xdr:cNvPr id="52" name="直線コネクタ 51">
          <a:extLst>
            <a:ext uri="{FF2B5EF4-FFF2-40B4-BE49-F238E27FC236}">
              <a16:creationId xmlns:a16="http://schemas.microsoft.com/office/drawing/2014/main" id="{B51E048A-3DC3-4051-BD44-64D61492CCB9}"/>
            </a:ext>
          </a:extLst>
        </xdr:cNvPr>
        <xdr:cNvCxnSpPr/>
      </xdr:nvCxnSpPr>
      <xdr:spPr bwMode="auto">
        <a:xfrm>
          <a:off x="4305300" y="2948455"/>
          <a:ext cx="698500" cy="15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9302A2F1-5C52-4F5B-9811-AD28BBA4FE32}"/>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B2644266-CCD3-42BA-BFE8-571957070205}"/>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157630</xdr:rowOff>
    </xdr:from>
    <xdr:to>
      <xdr:col>22</xdr:col>
      <xdr:colOff>114300</xdr:colOff>
      <xdr:row>16</xdr:row>
      <xdr:rowOff>159135</xdr:rowOff>
    </xdr:to>
    <xdr:cxnSp macro="">
      <xdr:nvCxnSpPr>
        <xdr:cNvPr id="55" name="直線コネクタ 54">
          <a:extLst>
            <a:ext uri="{FF2B5EF4-FFF2-40B4-BE49-F238E27FC236}">
              <a16:creationId xmlns:a16="http://schemas.microsoft.com/office/drawing/2014/main" id="{D5F00BE4-6B3C-48EA-A842-22DD54CB63B5}"/>
            </a:ext>
          </a:extLst>
        </xdr:cNvPr>
        <xdr:cNvCxnSpPr/>
      </xdr:nvCxnSpPr>
      <xdr:spPr bwMode="auto">
        <a:xfrm flipV="1">
          <a:off x="3606800" y="2948455"/>
          <a:ext cx="6985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97E3E22C-DB49-4085-BB5C-6D304AF2ED7A}"/>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E7B5A31D-B1EE-4328-8582-2D40DDAFC0A6}"/>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159135</xdr:rowOff>
    </xdr:from>
    <xdr:to>
      <xdr:col>18</xdr:col>
      <xdr:colOff>177800</xdr:colOff>
      <xdr:row>17</xdr:row>
      <xdr:rowOff>973</xdr:rowOff>
    </xdr:to>
    <xdr:cxnSp macro="">
      <xdr:nvCxnSpPr>
        <xdr:cNvPr id="58" name="直線コネクタ 57">
          <a:extLst>
            <a:ext uri="{FF2B5EF4-FFF2-40B4-BE49-F238E27FC236}">
              <a16:creationId xmlns:a16="http://schemas.microsoft.com/office/drawing/2014/main" id="{3A239BA2-A9B3-400C-AC72-7612BA14C5C5}"/>
            </a:ext>
          </a:extLst>
        </xdr:cNvPr>
        <xdr:cNvCxnSpPr/>
      </xdr:nvCxnSpPr>
      <xdr:spPr bwMode="auto">
        <a:xfrm flipV="1">
          <a:off x="2908300" y="2949960"/>
          <a:ext cx="698500" cy="1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17C15A36-CAEE-4BA8-9557-7FB29BA2AC48}"/>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5E9D6DC5-7781-42A9-AAA9-BBDBE6BA5DB7}"/>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B2117968-5D5B-4169-9E0F-823B2716346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704ED61C-EAD5-48F1-A2E9-EE23E2401C4D}"/>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CDADD2FE-C9A1-4047-B6B7-17B305774F4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FC6A6E66-308D-49AA-9E76-7D7421E9D4B9}"/>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717A40EF-FAEE-41B9-A6F0-0B2995EC82EC}"/>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9FB0098-DE67-437D-A7AA-273F9517F7F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5B049335-F808-4FC9-89BB-0F11B7055C5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113635</xdr:rowOff>
    </xdr:from>
    <xdr:to>
      <xdr:col>29</xdr:col>
      <xdr:colOff>177800</xdr:colOff>
      <xdr:row>17</xdr:row>
      <xdr:rowOff>43785</xdr:rowOff>
    </xdr:to>
    <xdr:sp macro="" textlink="">
      <xdr:nvSpPr>
        <xdr:cNvPr id="68" name="楕円 67">
          <a:extLst>
            <a:ext uri="{FF2B5EF4-FFF2-40B4-BE49-F238E27FC236}">
              <a16:creationId xmlns:a16="http://schemas.microsoft.com/office/drawing/2014/main" id="{B69A0BA7-3D56-4C94-A313-D1D9E344488D}"/>
            </a:ext>
          </a:extLst>
        </xdr:cNvPr>
        <xdr:cNvSpPr/>
      </xdr:nvSpPr>
      <xdr:spPr bwMode="auto">
        <a:xfrm>
          <a:off x="5600700" y="290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130162</xdr:rowOff>
    </xdr:from>
    <xdr:ext cx="762000" cy="259045"/>
    <xdr:sp macro="" textlink="">
      <xdr:nvSpPr>
        <xdr:cNvPr id="69" name="人口1人当たり決算額の推移該当値テキスト130">
          <a:extLst>
            <a:ext uri="{FF2B5EF4-FFF2-40B4-BE49-F238E27FC236}">
              <a16:creationId xmlns:a16="http://schemas.microsoft.com/office/drawing/2014/main" id="{31B9B28E-7D74-40FD-BCBC-861A47469B6B}"/>
            </a:ext>
          </a:extLst>
        </xdr:cNvPr>
        <xdr:cNvSpPr txBox="1"/>
      </xdr:nvSpPr>
      <xdr:spPr>
        <a:xfrm>
          <a:off x="5740400" y="27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122783</xdr:rowOff>
    </xdr:from>
    <xdr:to>
      <xdr:col>26</xdr:col>
      <xdr:colOff>101600</xdr:colOff>
      <xdr:row>17</xdr:row>
      <xdr:rowOff>52933</xdr:rowOff>
    </xdr:to>
    <xdr:sp macro="" textlink="">
      <xdr:nvSpPr>
        <xdr:cNvPr id="70" name="楕円 69">
          <a:extLst>
            <a:ext uri="{FF2B5EF4-FFF2-40B4-BE49-F238E27FC236}">
              <a16:creationId xmlns:a16="http://schemas.microsoft.com/office/drawing/2014/main" id="{9DAFFF6A-5214-4ABC-8F1D-023F9FEF918A}"/>
            </a:ext>
          </a:extLst>
        </xdr:cNvPr>
        <xdr:cNvSpPr/>
      </xdr:nvSpPr>
      <xdr:spPr bwMode="auto">
        <a:xfrm>
          <a:off x="4953000" y="291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63110</xdr:rowOff>
    </xdr:from>
    <xdr:ext cx="736600" cy="259045"/>
    <xdr:sp macro="" textlink="">
      <xdr:nvSpPr>
        <xdr:cNvPr id="71" name="テキスト ボックス 70">
          <a:extLst>
            <a:ext uri="{FF2B5EF4-FFF2-40B4-BE49-F238E27FC236}">
              <a16:creationId xmlns:a16="http://schemas.microsoft.com/office/drawing/2014/main" id="{794773CA-E229-4D3E-BCFD-99BFE4FEE6C7}"/>
            </a:ext>
          </a:extLst>
        </xdr:cNvPr>
        <xdr:cNvSpPr txBox="1"/>
      </xdr:nvSpPr>
      <xdr:spPr>
        <a:xfrm>
          <a:off x="4622800" y="268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106830</xdr:rowOff>
    </xdr:from>
    <xdr:to>
      <xdr:col>22</xdr:col>
      <xdr:colOff>165100</xdr:colOff>
      <xdr:row>17</xdr:row>
      <xdr:rowOff>36980</xdr:rowOff>
    </xdr:to>
    <xdr:sp macro="" textlink="">
      <xdr:nvSpPr>
        <xdr:cNvPr id="72" name="楕円 71">
          <a:extLst>
            <a:ext uri="{FF2B5EF4-FFF2-40B4-BE49-F238E27FC236}">
              <a16:creationId xmlns:a16="http://schemas.microsoft.com/office/drawing/2014/main" id="{843A2C37-7431-4BC1-A8CA-64D48AA14BF8}"/>
            </a:ext>
          </a:extLst>
        </xdr:cNvPr>
        <xdr:cNvSpPr/>
      </xdr:nvSpPr>
      <xdr:spPr bwMode="auto">
        <a:xfrm>
          <a:off x="4254500" y="289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47157</xdr:rowOff>
    </xdr:from>
    <xdr:ext cx="762000" cy="259045"/>
    <xdr:sp macro="" textlink="">
      <xdr:nvSpPr>
        <xdr:cNvPr id="73" name="テキスト ボックス 72">
          <a:extLst>
            <a:ext uri="{FF2B5EF4-FFF2-40B4-BE49-F238E27FC236}">
              <a16:creationId xmlns:a16="http://schemas.microsoft.com/office/drawing/2014/main" id="{EDBD1E6B-0A6A-4FEC-8F08-A24D8CE287E9}"/>
            </a:ext>
          </a:extLst>
        </xdr:cNvPr>
        <xdr:cNvSpPr txBox="1"/>
      </xdr:nvSpPr>
      <xdr:spPr>
        <a:xfrm>
          <a:off x="3924300" y="26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108335</xdr:rowOff>
    </xdr:from>
    <xdr:to>
      <xdr:col>19</xdr:col>
      <xdr:colOff>38100</xdr:colOff>
      <xdr:row>17</xdr:row>
      <xdr:rowOff>38485</xdr:rowOff>
    </xdr:to>
    <xdr:sp macro="" textlink="">
      <xdr:nvSpPr>
        <xdr:cNvPr id="74" name="楕円 73">
          <a:extLst>
            <a:ext uri="{FF2B5EF4-FFF2-40B4-BE49-F238E27FC236}">
              <a16:creationId xmlns:a16="http://schemas.microsoft.com/office/drawing/2014/main" id="{302204CC-3F48-4EBC-909C-1DB77C0B62BB}"/>
            </a:ext>
          </a:extLst>
        </xdr:cNvPr>
        <xdr:cNvSpPr/>
      </xdr:nvSpPr>
      <xdr:spPr bwMode="auto">
        <a:xfrm>
          <a:off x="3556000" y="2899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48662</xdr:rowOff>
    </xdr:from>
    <xdr:ext cx="762000" cy="259045"/>
    <xdr:sp macro="" textlink="">
      <xdr:nvSpPr>
        <xdr:cNvPr id="75" name="テキスト ボックス 74">
          <a:extLst>
            <a:ext uri="{FF2B5EF4-FFF2-40B4-BE49-F238E27FC236}">
              <a16:creationId xmlns:a16="http://schemas.microsoft.com/office/drawing/2014/main" id="{44EDD203-F670-430E-9353-64664F99AFBB}"/>
            </a:ext>
          </a:extLst>
        </xdr:cNvPr>
        <xdr:cNvSpPr txBox="1"/>
      </xdr:nvSpPr>
      <xdr:spPr>
        <a:xfrm>
          <a:off x="3225800" y="266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121623</xdr:rowOff>
    </xdr:from>
    <xdr:to>
      <xdr:col>15</xdr:col>
      <xdr:colOff>101600</xdr:colOff>
      <xdr:row>17</xdr:row>
      <xdr:rowOff>51773</xdr:rowOff>
    </xdr:to>
    <xdr:sp macro="" textlink="">
      <xdr:nvSpPr>
        <xdr:cNvPr id="76" name="楕円 75">
          <a:extLst>
            <a:ext uri="{FF2B5EF4-FFF2-40B4-BE49-F238E27FC236}">
              <a16:creationId xmlns:a16="http://schemas.microsoft.com/office/drawing/2014/main" id="{DFF5C52C-329A-4116-AF35-4DC7B82F634B}"/>
            </a:ext>
          </a:extLst>
        </xdr:cNvPr>
        <xdr:cNvSpPr/>
      </xdr:nvSpPr>
      <xdr:spPr bwMode="auto">
        <a:xfrm>
          <a:off x="2857500" y="291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61950</xdr:rowOff>
    </xdr:from>
    <xdr:ext cx="762000" cy="259045"/>
    <xdr:sp macro="" textlink="">
      <xdr:nvSpPr>
        <xdr:cNvPr id="77" name="テキスト ボックス 76">
          <a:extLst>
            <a:ext uri="{FF2B5EF4-FFF2-40B4-BE49-F238E27FC236}">
              <a16:creationId xmlns:a16="http://schemas.microsoft.com/office/drawing/2014/main" id="{D68AFD76-58B6-40B6-8F7B-AE4376CAFA2D}"/>
            </a:ext>
          </a:extLst>
        </xdr:cNvPr>
        <xdr:cNvSpPr txBox="1"/>
      </xdr:nvSpPr>
      <xdr:spPr>
        <a:xfrm>
          <a:off x="2527300" y="26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C47CC31B-0316-4CD6-9CC4-41D09A60284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AA331309-1453-46EC-B7DA-BD53F430D7F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56B819AB-A3E3-454C-8B25-81C92A437B2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86E6CFB3-8FE8-42AA-8C20-444F0374D73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BF0628C8-7D28-4681-8E26-2F6B5EF6B6B4}"/>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FBD98D6B-9D9A-413A-BA5E-ABF9C7A50B76}"/>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FB2EE4B4-FACD-4051-8A34-394FD2257694}"/>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9087EE0C-8C0A-41F4-8E71-3F4C24A914FB}"/>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62DF49ED-D1A6-423D-897B-CC0E911D5DD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87154EE4-9348-4C31-9CDC-330462B0AEF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3EE43275-1D3D-4941-8B40-93D90A09333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C2F3C42D-C022-474B-A338-229F4496D1B6}"/>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A5485B7-3A0C-4CE5-8BCD-53A6ED9C099B}"/>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9CB6D22-450A-4C29-8A1F-96283859338C}"/>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374A4675-B9E2-4BD0-9216-E0B98604D19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59241A88-EEA7-4458-94ED-C02598388DB5}"/>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5AFEA50A-449D-46F5-B154-5A837CB286B6}"/>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BB87E72D-27D2-4555-BBCB-9CB189976253}"/>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399A8B79-64E9-4AAB-8B27-B3432FB6968C}"/>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95F3CCAC-0046-4901-A757-8BB282E0B654}"/>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11A573FE-8148-4A91-8EF8-19E059C5930F}"/>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3D7A367F-83D3-40D8-A660-4DEFE014BE04}"/>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2014404A-4B29-4C65-8D3C-322095CAA6E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A004AB38-1D2F-42C1-8325-513D95143F9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81D94EB8-7135-4354-BC43-863DAF79FB2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B620DDD7-3C79-43FB-904D-311405D3560C}"/>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F963FC45-6964-4974-ADF7-005F9A03A2E4}"/>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2E97E837-C74D-437C-927E-B3EBCD8223F2}"/>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34AF8281-A5EF-41AE-A299-1A1AF0A17F4B}"/>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48B8B3E4-BD16-4C3F-A1D1-36B17212F873}"/>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294825</xdr:rowOff>
    </xdr:from>
    <xdr:to>
      <xdr:col>29</xdr:col>
      <xdr:colOff>127000</xdr:colOff>
      <xdr:row>35</xdr:row>
      <xdr:rowOff>17620</xdr:rowOff>
    </xdr:to>
    <xdr:cxnSp macro="">
      <xdr:nvCxnSpPr>
        <xdr:cNvPr id="108" name="直線コネクタ 107">
          <a:extLst>
            <a:ext uri="{FF2B5EF4-FFF2-40B4-BE49-F238E27FC236}">
              <a16:creationId xmlns:a16="http://schemas.microsoft.com/office/drawing/2014/main" id="{32A5DAE6-460F-4155-B834-4C625347563B}"/>
            </a:ext>
          </a:extLst>
        </xdr:cNvPr>
        <xdr:cNvCxnSpPr/>
      </xdr:nvCxnSpPr>
      <xdr:spPr bwMode="auto">
        <a:xfrm flipV="1">
          <a:off x="5003800" y="6562275"/>
          <a:ext cx="647700" cy="6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344A0335-49E2-41DD-A93D-F4318912DB4B}"/>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EFE8EC55-EE9E-4F69-A8EC-63FB93341CB4}"/>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17620</xdr:rowOff>
    </xdr:from>
    <xdr:to>
      <xdr:col>26</xdr:col>
      <xdr:colOff>50800</xdr:colOff>
      <xdr:row>35</xdr:row>
      <xdr:rowOff>33361</xdr:rowOff>
    </xdr:to>
    <xdr:cxnSp macro="">
      <xdr:nvCxnSpPr>
        <xdr:cNvPr id="111" name="直線コネクタ 110">
          <a:extLst>
            <a:ext uri="{FF2B5EF4-FFF2-40B4-BE49-F238E27FC236}">
              <a16:creationId xmlns:a16="http://schemas.microsoft.com/office/drawing/2014/main" id="{0FE57DD4-F02E-4448-89FF-26F045030ABC}"/>
            </a:ext>
          </a:extLst>
        </xdr:cNvPr>
        <xdr:cNvCxnSpPr/>
      </xdr:nvCxnSpPr>
      <xdr:spPr bwMode="auto">
        <a:xfrm flipV="1">
          <a:off x="4305300" y="6627970"/>
          <a:ext cx="698500" cy="1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4719D3E0-FA69-4248-869D-9A5241B05677}"/>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5FE2CBC4-201C-4335-8D7B-0EF0CC0BA1F6}"/>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33361</xdr:rowOff>
    </xdr:from>
    <xdr:to>
      <xdr:col>22</xdr:col>
      <xdr:colOff>114300</xdr:colOff>
      <xdr:row>35</xdr:row>
      <xdr:rowOff>35592</xdr:rowOff>
    </xdr:to>
    <xdr:cxnSp macro="">
      <xdr:nvCxnSpPr>
        <xdr:cNvPr id="114" name="直線コネクタ 113">
          <a:extLst>
            <a:ext uri="{FF2B5EF4-FFF2-40B4-BE49-F238E27FC236}">
              <a16:creationId xmlns:a16="http://schemas.microsoft.com/office/drawing/2014/main" id="{C97CE01B-5805-4E35-8C35-2C1B1CF4B4DD}"/>
            </a:ext>
          </a:extLst>
        </xdr:cNvPr>
        <xdr:cNvCxnSpPr/>
      </xdr:nvCxnSpPr>
      <xdr:spPr bwMode="auto">
        <a:xfrm flipV="1">
          <a:off x="3606800" y="6643711"/>
          <a:ext cx="698500" cy="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27E861EB-BBC9-4606-9BE6-1E95FA365407}"/>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3730E43D-9E3A-42EA-AD36-0B92016FF5CF}"/>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4036</xdr:rowOff>
    </xdr:from>
    <xdr:to>
      <xdr:col>18</xdr:col>
      <xdr:colOff>177800</xdr:colOff>
      <xdr:row>35</xdr:row>
      <xdr:rowOff>35592</xdr:rowOff>
    </xdr:to>
    <xdr:cxnSp macro="">
      <xdr:nvCxnSpPr>
        <xdr:cNvPr id="117" name="直線コネクタ 116">
          <a:extLst>
            <a:ext uri="{FF2B5EF4-FFF2-40B4-BE49-F238E27FC236}">
              <a16:creationId xmlns:a16="http://schemas.microsoft.com/office/drawing/2014/main" id="{D9916A08-AD96-4C11-851F-E0E077508A3A}"/>
            </a:ext>
          </a:extLst>
        </xdr:cNvPr>
        <xdr:cNvCxnSpPr/>
      </xdr:nvCxnSpPr>
      <xdr:spPr bwMode="auto">
        <a:xfrm>
          <a:off x="2908300" y="6614386"/>
          <a:ext cx="698500" cy="3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458A1504-D25B-487A-88B5-564F37BA9DED}"/>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7A930C5F-16A0-499F-B5A9-E38F5E5377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CDEBE574-0DBC-4904-9D45-46ACDD88093B}"/>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B1AB9762-031F-4E0A-AE21-76FF982EA2C1}"/>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3B7707D9-9A87-4C18-B2AF-14982841B5A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71EC125E-FDAF-491F-9EB6-17F206DFDF7B}"/>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47C27EB9-ED08-4C8F-BCD1-7BEEA4F70A0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8FFE7F0A-EAED-44B6-A012-1045B83FD3B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1FD502F-2442-40C9-996B-4B614F720ED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244025</xdr:rowOff>
    </xdr:from>
    <xdr:to>
      <xdr:col>29</xdr:col>
      <xdr:colOff>177800</xdr:colOff>
      <xdr:row>35</xdr:row>
      <xdr:rowOff>2725</xdr:rowOff>
    </xdr:to>
    <xdr:sp macro="" textlink="">
      <xdr:nvSpPr>
        <xdr:cNvPr id="127" name="楕円 126">
          <a:extLst>
            <a:ext uri="{FF2B5EF4-FFF2-40B4-BE49-F238E27FC236}">
              <a16:creationId xmlns:a16="http://schemas.microsoft.com/office/drawing/2014/main" id="{0B9221D2-1B78-40A4-9921-47B6877F77A3}"/>
            </a:ext>
          </a:extLst>
        </xdr:cNvPr>
        <xdr:cNvSpPr/>
      </xdr:nvSpPr>
      <xdr:spPr bwMode="auto">
        <a:xfrm>
          <a:off x="5600700" y="65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89101</xdr:rowOff>
    </xdr:from>
    <xdr:ext cx="762000" cy="259045"/>
    <xdr:sp macro="" textlink="">
      <xdr:nvSpPr>
        <xdr:cNvPr id="128" name="人口1人当たり決算額の推移該当値テキスト445">
          <a:extLst>
            <a:ext uri="{FF2B5EF4-FFF2-40B4-BE49-F238E27FC236}">
              <a16:creationId xmlns:a16="http://schemas.microsoft.com/office/drawing/2014/main" id="{19860813-58AC-41BC-8B76-D59439E848F2}"/>
            </a:ext>
          </a:extLst>
        </xdr:cNvPr>
        <xdr:cNvSpPr txBox="1"/>
      </xdr:nvSpPr>
      <xdr:spPr>
        <a:xfrm>
          <a:off x="5740400" y="635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309720</xdr:rowOff>
    </xdr:from>
    <xdr:to>
      <xdr:col>26</xdr:col>
      <xdr:colOff>101600</xdr:colOff>
      <xdr:row>35</xdr:row>
      <xdr:rowOff>68420</xdr:rowOff>
    </xdr:to>
    <xdr:sp macro="" textlink="">
      <xdr:nvSpPr>
        <xdr:cNvPr id="129" name="楕円 128">
          <a:extLst>
            <a:ext uri="{FF2B5EF4-FFF2-40B4-BE49-F238E27FC236}">
              <a16:creationId xmlns:a16="http://schemas.microsoft.com/office/drawing/2014/main" id="{BCF85DEC-0A87-4839-9D67-4733E3F988FF}"/>
            </a:ext>
          </a:extLst>
        </xdr:cNvPr>
        <xdr:cNvSpPr/>
      </xdr:nvSpPr>
      <xdr:spPr bwMode="auto">
        <a:xfrm>
          <a:off x="4953000" y="657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78596</xdr:rowOff>
    </xdr:from>
    <xdr:ext cx="736600" cy="259045"/>
    <xdr:sp macro="" textlink="">
      <xdr:nvSpPr>
        <xdr:cNvPr id="130" name="テキスト ボックス 129">
          <a:extLst>
            <a:ext uri="{FF2B5EF4-FFF2-40B4-BE49-F238E27FC236}">
              <a16:creationId xmlns:a16="http://schemas.microsoft.com/office/drawing/2014/main" id="{4A067529-6A28-45FA-83A3-04A57A19806C}"/>
            </a:ext>
          </a:extLst>
        </xdr:cNvPr>
        <xdr:cNvSpPr txBox="1"/>
      </xdr:nvSpPr>
      <xdr:spPr>
        <a:xfrm>
          <a:off x="4622800" y="63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325461</xdr:rowOff>
    </xdr:from>
    <xdr:to>
      <xdr:col>22</xdr:col>
      <xdr:colOff>165100</xdr:colOff>
      <xdr:row>35</xdr:row>
      <xdr:rowOff>84161</xdr:rowOff>
    </xdr:to>
    <xdr:sp macro="" textlink="">
      <xdr:nvSpPr>
        <xdr:cNvPr id="131" name="楕円 130">
          <a:extLst>
            <a:ext uri="{FF2B5EF4-FFF2-40B4-BE49-F238E27FC236}">
              <a16:creationId xmlns:a16="http://schemas.microsoft.com/office/drawing/2014/main" id="{78B37CE5-73AA-457F-BF2C-E1EDC51159CE}"/>
            </a:ext>
          </a:extLst>
        </xdr:cNvPr>
        <xdr:cNvSpPr/>
      </xdr:nvSpPr>
      <xdr:spPr bwMode="auto">
        <a:xfrm>
          <a:off x="4254500" y="659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94338</xdr:rowOff>
    </xdr:from>
    <xdr:ext cx="762000" cy="259045"/>
    <xdr:sp macro="" textlink="">
      <xdr:nvSpPr>
        <xdr:cNvPr id="132" name="テキスト ボックス 131">
          <a:extLst>
            <a:ext uri="{FF2B5EF4-FFF2-40B4-BE49-F238E27FC236}">
              <a16:creationId xmlns:a16="http://schemas.microsoft.com/office/drawing/2014/main" id="{9F659452-AFC9-42FC-8F39-E2713A06C3FC}"/>
            </a:ext>
          </a:extLst>
        </xdr:cNvPr>
        <xdr:cNvSpPr txBox="1"/>
      </xdr:nvSpPr>
      <xdr:spPr>
        <a:xfrm>
          <a:off x="3924300" y="636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327692</xdr:rowOff>
    </xdr:from>
    <xdr:to>
      <xdr:col>19</xdr:col>
      <xdr:colOff>38100</xdr:colOff>
      <xdr:row>35</xdr:row>
      <xdr:rowOff>86392</xdr:rowOff>
    </xdr:to>
    <xdr:sp macro="" textlink="">
      <xdr:nvSpPr>
        <xdr:cNvPr id="133" name="楕円 132">
          <a:extLst>
            <a:ext uri="{FF2B5EF4-FFF2-40B4-BE49-F238E27FC236}">
              <a16:creationId xmlns:a16="http://schemas.microsoft.com/office/drawing/2014/main" id="{6878C593-3855-4748-AC0E-27531A736B0D}"/>
            </a:ext>
          </a:extLst>
        </xdr:cNvPr>
        <xdr:cNvSpPr/>
      </xdr:nvSpPr>
      <xdr:spPr bwMode="auto">
        <a:xfrm>
          <a:off x="3556000" y="659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96569</xdr:rowOff>
    </xdr:from>
    <xdr:ext cx="762000" cy="259045"/>
    <xdr:sp macro="" textlink="">
      <xdr:nvSpPr>
        <xdr:cNvPr id="134" name="テキスト ボックス 133">
          <a:extLst>
            <a:ext uri="{FF2B5EF4-FFF2-40B4-BE49-F238E27FC236}">
              <a16:creationId xmlns:a16="http://schemas.microsoft.com/office/drawing/2014/main" id="{E3E0F9CC-965A-4071-BAFC-413A47149628}"/>
            </a:ext>
          </a:extLst>
        </xdr:cNvPr>
        <xdr:cNvSpPr txBox="1"/>
      </xdr:nvSpPr>
      <xdr:spPr>
        <a:xfrm>
          <a:off x="3225800" y="63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296136</xdr:rowOff>
    </xdr:from>
    <xdr:to>
      <xdr:col>15</xdr:col>
      <xdr:colOff>101600</xdr:colOff>
      <xdr:row>35</xdr:row>
      <xdr:rowOff>54836</xdr:rowOff>
    </xdr:to>
    <xdr:sp macro="" textlink="">
      <xdr:nvSpPr>
        <xdr:cNvPr id="135" name="楕円 134">
          <a:extLst>
            <a:ext uri="{FF2B5EF4-FFF2-40B4-BE49-F238E27FC236}">
              <a16:creationId xmlns:a16="http://schemas.microsoft.com/office/drawing/2014/main" id="{3247FE6F-CB4C-47CC-B778-79BF0F86C5BD}"/>
            </a:ext>
          </a:extLst>
        </xdr:cNvPr>
        <xdr:cNvSpPr/>
      </xdr:nvSpPr>
      <xdr:spPr bwMode="auto">
        <a:xfrm>
          <a:off x="2857500" y="656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65013</xdr:rowOff>
    </xdr:from>
    <xdr:ext cx="762000" cy="259045"/>
    <xdr:sp macro="" textlink="">
      <xdr:nvSpPr>
        <xdr:cNvPr id="136" name="テキスト ボックス 135">
          <a:extLst>
            <a:ext uri="{FF2B5EF4-FFF2-40B4-BE49-F238E27FC236}">
              <a16:creationId xmlns:a16="http://schemas.microsoft.com/office/drawing/2014/main" id="{338056D8-045E-481F-9F19-ABE2E6ADE6A9}"/>
            </a:ext>
          </a:extLst>
        </xdr:cNvPr>
        <xdr:cNvSpPr txBox="1"/>
      </xdr:nvSpPr>
      <xdr:spPr>
        <a:xfrm>
          <a:off x="2527300" y="6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EB501E-F7AB-4E3F-A402-69A7C32D75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D5D68BE-934F-4361-8672-4724BCFA7DF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7F2F2CB-DDBC-4B13-B28A-94BBC1C78D5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1F3119A-6F83-4AFC-AB2E-8AEAB3E0260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B2E1A4-2C43-44A7-B925-9F5A85377C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E9D0BE-9987-4032-8AA6-158377DC0E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37EE9F-0100-49EA-ACCD-7A319920B1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618D10-122F-49F9-81DD-2C80832853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01B113-D9C9-44DE-BCD4-8423DF54E3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958FE4D-D95E-46D6-8E20-D64CC30D7F1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BB1654-7DCD-4DD3-A2F7-868E6D98B7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7EDEB3-26EA-4869-BB2F-2287F5F97B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DD1CF9-354C-451F-95DA-B20B7D01A5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36A2B7-AC6C-49E9-BE3C-681D570BDC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45D77C-A6DF-44D9-886D-778C3A3266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5DCCEBF-A73F-42BB-B76F-B5C9733BD3E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13CC4F4-E614-4E58-88DE-5A7E4B2DE41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5D25EB9-FFE7-45B9-9607-F16F3CC4968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D5F1330-D76C-4730-8245-10DD1BBBF73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D14AAE-9B79-408B-97DF-E7EDE4E3C1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76D5755-A0EB-4007-A7D5-5E73543F642E}"/>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6DB7CA3-7224-45F7-A4AE-02C555B9971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C9D29C8-BBB8-4E95-BF1C-DBB10EBF33E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ACE0E94-F38F-4016-BD33-F6097AAAC97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172813-1E9D-4152-8337-BFDA99F511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2C833C4-C68F-428B-BC72-870788F8EEB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B23595-4608-4C97-9E33-F4C43CAB3C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81F1720-83D1-486D-A3E6-D069B1E0B37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BE66EF0-4613-4D74-8A48-10A283033E7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D7B3031-2B4A-444D-8A3A-7FDBE6B7136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A97F8A9-2169-42B1-ABFB-9768E4013FA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3689BB0-796E-4907-B036-25D3C62ED10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59F2B82-217B-4EEF-A115-BCD16EB527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24D07E-C5E3-48A1-B396-5A9F550A64F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48AD25F-7731-4834-A617-D35DB5FF900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9AEA65D-7CBC-4B79-A5A1-32734AD5906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0E15EB2-6300-4452-8619-5E47EAC68A5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130DDDC-FD79-464C-83C0-C7C5AA0EEBA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531FB68-0679-45D1-9CA8-F631DA165B3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ED491D9-3AE6-472E-BF9F-AC16496A8B1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E5E9CAD9-381D-4279-BC8D-F23CFF0DF835}"/>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A1627333-DA41-48D9-9D1A-40BE8EF3CEB7}"/>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7F0249A4-FFF6-43DC-8884-65B9B176056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8490B330-56AA-43A8-B7A4-5CAE4E9CDBAB}"/>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F47A04BD-1F7F-423B-B860-7CEA64779F29}"/>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989AA1D3-0C8F-420E-B909-7B8BF31D1382}"/>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9499DFA1-258E-4970-A859-FAA5C8446B6D}"/>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51053DC4-21C0-4B18-96BC-75C7281E16DC}"/>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2B121D95-BA02-49D0-BB7E-493E7B25AB0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788B262-D3A0-4575-B634-7CAF5305F6AF}"/>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B07A6345-4CA2-436B-94F9-D31A2B8467B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821FC71-347E-4A5F-BE8F-8293105A2202}"/>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19241FD6-DCCA-450F-ADB0-F921B0FFA28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2AC9E420-9A99-4D66-8535-1E536A197E6F}"/>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994B1998-FF0B-4AF3-BA07-0FFFD36249E2}"/>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C3A8DAF8-93F0-4B38-9263-F7B6F939DD6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A6A2D7B5-1CA1-4EEF-85DC-DEA32283B289}"/>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CA1F8C5E-F32B-4B1C-AE2C-248CFF3439E2}"/>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59939</xdr:rowOff>
    </xdr:from>
    <xdr:to>
      <xdr:col>24</xdr:col>
      <xdr:colOff>63500</xdr:colOff>
      <xdr:row>36</xdr:row>
      <xdr:rowOff>67954</xdr:rowOff>
    </xdr:to>
    <xdr:cxnSp macro="">
      <xdr:nvCxnSpPr>
        <xdr:cNvPr id="60" name="直線コネクタ 59">
          <a:extLst>
            <a:ext uri="{FF2B5EF4-FFF2-40B4-BE49-F238E27FC236}">
              <a16:creationId xmlns:a16="http://schemas.microsoft.com/office/drawing/2014/main" id="{249660A2-7AE5-4503-9FFA-7FCC68CA4558}"/>
            </a:ext>
          </a:extLst>
        </xdr:cNvPr>
        <xdr:cNvCxnSpPr/>
      </xdr:nvCxnSpPr>
      <xdr:spPr>
        <a:xfrm flipV="1">
          <a:off x="3797300" y="6232139"/>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CB00EE69-9D28-4B80-832A-09BBC5B1BDF9}"/>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D1FEC467-A994-4290-B242-02541903D60F}"/>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40343</xdr:rowOff>
    </xdr:from>
    <xdr:to>
      <xdr:col>19</xdr:col>
      <xdr:colOff>177800</xdr:colOff>
      <xdr:row>36</xdr:row>
      <xdr:rowOff>67954</xdr:rowOff>
    </xdr:to>
    <xdr:cxnSp macro="">
      <xdr:nvCxnSpPr>
        <xdr:cNvPr id="63" name="直線コネクタ 62">
          <a:extLst>
            <a:ext uri="{FF2B5EF4-FFF2-40B4-BE49-F238E27FC236}">
              <a16:creationId xmlns:a16="http://schemas.microsoft.com/office/drawing/2014/main" id="{9667218C-EBDE-4511-A951-5A7D8DFE21C1}"/>
            </a:ext>
          </a:extLst>
        </xdr:cNvPr>
        <xdr:cNvCxnSpPr/>
      </xdr:nvCxnSpPr>
      <xdr:spPr>
        <a:xfrm>
          <a:off x="2908300" y="6212543"/>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C556D9A0-D160-4BDB-A919-D52B781ED8B7}"/>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4545AFED-0ED2-4389-81E9-A3536AA1F253}"/>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40343</xdr:rowOff>
    </xdr:from>
    <xdr:to>
      <xdr:col>15</xdr:col>
      <xdr:colOff>50800</xdr:colOff>
      <xdr:row>36</xdr:row>
      <xdr:rowOff>71602</xdr:rowOff>
    </xdr:to>
    <xdr:cxnSp macro="">
      <xdr:nvCxnSpPr>
        <xdr:cNvPr id="66" name="直線コネクタ 65">
          <a:extLst>
            <a:ext uri="{FF2B5EF4-FFF2-40B4-BE49-F238E27FC236}">
              <a16:creationId xmlns:a16="http://schemas.microsoft.com/office/drawing/2014/main" id="{225C1DCE-5D4A-4DF0-BC6E-16E31152B932}"/>
            </a:ext>
          </a:extLst>
        </xdr:cNvPr>
        <xdr:cNvCxnSpPr/>
      </xdr:nvCxnSpPr>
      <xdr:spPr>
        <a:xfrm flipV="1">
          <a:off x="2019300" y="6212543"/>
          <a:ext cx="889000" cy="3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B08BC932-F021-4E7A-9501-F2DFE5211489}"/>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802E6299-7B34-4F70-8F99-8C03AE01F2B6}"/>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60482</xdr:rowOff>
    </xdr:from>
    <xdr:to>
      <xdr:col>10</xdr:col>
      <xdr:colOff>114300</xdr:colOff>
      <xdr:row>36</xdr:row>
      <xdr:rowOff>71602</xdr:rowOff>
    </xdr:to>
    <xdr:cxnSp macro="">
      <xdr:nvCxnSpPr>
        <xdr:cNvPr id="69" name="直線コネクタ 68">
          <a:extLst>
            <a:ext uri="{FF2B5EF4-FFF2-40B4-BE49-F238E27FC236}">
              <a16:creationId xmlns:a16="http://schemas.microsoft.com/office/drawing/2014/main" id="{87E0EE5B-60B8-4A43-A7F0-71093451E086}"/>
            </a:ext>
          </a:extLst>
        </xdr:cNvPr>
        <xdr:cNvCxnSpPr/>
      </xdr:nvCxnSpPr>
      <xdr:spPr>
        <a:xfrm>
          <a:off x="1130300" y="623268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1DFC0839-79A1-46E0-A0AB-2A6D1D9A1E9C}"/>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B824B61F-E9FF-4E25-A50B-0DDCD6019C03}"/>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BFF01A2B-5C0A-494E-8EAC-A48291E250C5}"/>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16ACF74E-52C8-4E87-8A0D-EF2ED6422D54}"/>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317D480E-1076-4B9E-8464-A7AB8276282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546503E-CC31-49B7-BC39-4E58F6D9142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D54B3C2-1170-4BA0-A63E-7469B7562C5E}"/>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6DF3037-122F-40E0-94B0-76E6FCF7251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CC9133D-D140-4735-A5A8-0530BC11E75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9139</xdr:rowOff>
    </xdr:from>
    <xdr:to>
      <xdr:col>24</xdr:col>
      <xdr:colOff>114300</xdr:colOff>
      <xdr:row>36</xdr:row>
      <xdr:rowOff>110739</xdr:rowOff>
    </xdr:to>
    <xdr:sp macro="" textlink="">
      <xdr:nvSpPr>
        <xdr:cNvPr id="79" name="楕円 78">
          <a:extLst>
            <a:ext uri="{FF2B5EF4-FFF2-40B4-BE49-F238E27FC236}">
              <a16:creationId xmlns:a16="http://schemas.microsoft.com/office/drawing/2014/main" id="{ED5242A5-C4C2-4BD2-898A-34FFFAFB9619}"/>
            </a:ext>
          </a:extLst>
        </xdr:cNvPr>
        <xdr:cNvSpPr/>
      </xdr:nvSpPr>
      <xdr:spPr>
        <a:xfrm>
          <a:off x="4584700" y="61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32016</xdr:rowOff>
    </xdr:from>
    <xdr:ext cx="599010" cy="259045"/>
    <xdr:sp macro="" textlink="">
      <xdr:nvSpPr>
        <xdr:cNvPr id="80" name="人件費該当値テキスト">
          <a:extLst>
            <a:ext uri="{FF2B5EF4-FFF2-40B4-BE49-F238E27FC236}">
              <a16:creationId xmlns:a16="http://schemas.microsoft.com/office/drawing/2014/main" id="{7F7E968E-A2F0-44BF-A4DD-370B66C0F2AE}"/>
            </a:ext>
          </a:extLst>
        </xdr:cNvPr>
        <xdr:cNvSpPr txBox="1"/>
      </xdr:nvSpPr>
      <xdr:spPr>
        <a:xfrm>
          <a:off x="4686300" y="603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17154</xdr:rowOff>
    </xdr:from>
    <xdr:to>
      <xdr:col>20</xdr:col>
      <xdr:colOff>38100</xdr:colOff>
      <xdr:row>36</xdr:row>
      <xdr:rowOff>118754</xdr:rowOff>
    </xdr:to>
    <xdr:sp macro="" textlink="">
      <xdr:nvSpPr>
        <xdr:cNvPr id="81" name="楕円 80">
          <a:extLst>
            <a:ext uri="{FF2B5EF4-FFF2-40B4-BE49-F238E27FC236}">
              <a16:creationId xmlns:a16="http://schemas.microsoft.com/office/drawing/2014/main" id="{B741A197-C0A3-42AB-8E2A-67936E2918E1}"/>
            </a:ext>
          </a:extLst>
        </xdr:cNvPr>
        <xdr:cNvSpPr/>
      </xdr:nvSpPr>
      <xdr:spPr>
        <a:xfrm>
          <a:off x="3746500" y="61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135281</xdr:rowOff>
    </xdr:from>
    <xdr:ext cx="599010" cy="259045"/>
    <xdr:sp macro="" textlink="">
      <xdr:nvSpPr>
        <xdr:cNvPr id="82" name="テキスト ボックス 81">
          <a:extLst>
            <a:ext uri="{FF2B5EF4-FFF2-40B4-BE49-F238E27FC236}">
              <a16:creationId xmlns:a16="http://schemas.microsoft.com/office/drawing/2014/main" id="{11B24B87-DF60-4FDA-AC1B-71AC37F06787}"/>
            </a:ext>
          </a:extLst>
        </xdr:cNvPr>
        <xdr:cNvSpPr txBox="1"/>
      </xdr:nvSpPr>
      <xdr:spPr>
        <a:xfrm>
          <a:off x="3497795" y="596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160993</xdr:rowOff>
    </xdr:from>
    <xdr:to>
      <xdr:col>15</xdr:col>
      <xdr:colOff>101600</xdr:colOff>
      <xdr:row>36</xdr:row>
      <xdr:rowOff>91143</xdr:rowOff>
    </xdr:to>
    <xdr:sp macro="" textlink="">
      <xdr:nvSpPr>
        <xdr:cNvPr id="83" name="楕円 82">
          <a:extLst>
            <a:ext uri="{FF2B5EF4-FFF2-40B4-BE49-F238E27FC236}">
              <a16:creationId xmlns:a16="http://schemas.microsoft.com/office/drawing/2014/main" id="{B393EEEF-E0F7-4E87-8B87-3CB557D1D587}"/>
            </a:ext>
          </a:extLst>
        </xdr:cNvPr>
        <xdr:cNvSpPr/>
      </xdr:nvSpPr>
      <xdr:spPr>
        <a:xfrm>
          <a:off x="2857500" y="61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107670</xdr:rowOff>
    </xdr:from>
    <xdr:ext cx="599010" cy="259045"/>
    <xdr:sp macro="" textlink="">
      <xdr:nvSpPr>
        <xdr:cNvPr id="84" name="テキスト ボックス 83">
          <a:extLst>
            <a:ext uri="{FF2B5EF4-FFF2-40B4-BE49-F238E27FC236}">
              <a16:creationId xmlns:a16="http://schemas.microsoft.com/office/drawing/2014/main" id="{28F4156E-48AE-49CE-A241-23F17835DBB9}"/>
            </a:ext>
          </a:extLst>
        </xdr:cNvPr>
        <xdr:cNvSpPr txBox="1"/>
      </xdr:nvSpPr>
      <xdr:spPr>
        <a:xfrm>
          <a:off x="2608795" y="59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20802</xdr:rowOff>
    </xdr:from>
    <xdr:to>
      <xdr:col>10</xdr:col>
      <xdr:colOff>165100</xdr:colOff>
      <xdr:row>36</xdr:row>
      <xdr:rowOff>122402</xdr:rowOff>
    </xdr:to>
    <xdr:sp macro="" textlink="">
      <xdr:nvSpPr>
        <xdr:cNvPr id="85" name="楕円 84">
          <a:extLst>
            <a:ext uri="{FF2B5EF4-FFF2-40B4-BE49-F238E27FC236}">
              <a16:creationId xmlns:a16="http://schemas.microsoft.com/office/drawing/2014/main" id="{D98EAD81-6FB5-486D-9693-5CA088FF2084}"/>
            </a:ext>
          </a:extLst>
        </xdr:cNvPr>
        <xdr:cNvSpPr/>
      </xdr:nvSpPr>
      <xdr:spPr>
        <a:xfrm>
          <a:off x="1968500" y="6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138929</xdr:rowOff>
    </xdr:from>
    <xdr:ext cx="599010" cy="259045"/>
    <xdr:sp macro="" textlink="">
      <xdr:nvSpPr>
        <xdr:cNvPr id="86" name="テキスト ボックス 85">
          <a:extLst>
            <a:ext uri="{FF2B5EF4-FFF2-40B4-BE49-F238E27FC236}">
              <a16:creationId xmlns:a16="http://schemas.microsoft.com/office/drawing/2014/main" id="{D55DE66A-2D67-42FC-8C71-B419A6E7351F}"/>
            </a:ext>
          </a:extLst>
        </xdr:cNvPr>
        <xdr:cNvSpPr txBox="1"/>
      </xdr:nvSpPr>
      <xdr:spPr>
        <a:xfrm>
          <a:off x="1719795" y="59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9682</xdr:rowOff>
    </xdr:from>
    <xdr:to>
      <xdr:col>6</xdr:col>
      <xdr:colOff>38100</xdr:colOff>
      <xdr:row>36</xdr:row>
      <xdr:rowOff>111282</xdr:rowOff>
    </xdr:to>
    <xdr:sp macro="" textlink="">
      <xdr:nvSpPr>
        <xdr:cNvPr id="87" name="楕円 86">
          <a:extLst>
            <a:ext uri="{FF2B5EF4-FFF2-40B4-BE49-F238E27FC236}">
              <a16:creationId xmlns:a16="http://schemas.microsoft.com/office/drawing/2014/main" id="{13CE8D76-0263-4A44-B2D6-63236E51AAF4}"/>
            </a:ext>
          </a:extLst>
        </xdr:cNvPr>
        <xdr:cNvSpPr/>
      </xdr:nvSpPr>
      <xdr:spPr>
        <a:xfrm>
          <a:off x="1079500" y="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127809</xdr:rowOff>
    </xdr:from>
    <xdr:ext cx="599010" cy="259045"/>
    <xdr:sp macro="" textlink="">
      <xdr:nvSpPr>
        <xdr:cNvPr id="88" name="テキスト ボックス 87">
          <a:extLst>
            <a:ext uri="{FF2B5EF4-FFF2-40B4-BE49-F238E27FC236}">
              <a16:creationId xmlns:a16="http://schemas.microsoft.com/office/drawing/2014/main" id="{1A176366-4667-4273-8D77-3E689256871C}"/>
            </a:ext>
          </a:extLst>
        </xdr:cNvPr>
        <xdr:cNvSpPr txBox="1"/>
      </xdr:nvSpPr>
      <xdr:spPr>
        <a:xfrm>
          <a:off x="830795" y="595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BB17B467-47A1-410D-9F73-306D78E92F7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93632B45-8EA7-45CB-903D-51AAAE68291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BFA4164E-E220-4ABC-B75D-1F6E4D727B3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212729F-E8CF-456E-BE45-011F7D9C7AB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5E0FD4A3-F9F5-483B-B0F9-128D5E21F47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A3C2FC94-3DAB-48D5-BB92-F40D489ACC2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188EDBF6-996D-45CF-A354-1FCD892EFAB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0827F35-8C6E-45BF-AAE1-F9A58E38FF8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5A58D29-0415-4983-99C3-0FB5D95E07D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2116EE32-EE44-4D9B-8A19-62082B9975B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FC66918D-2C6C-4E4F-AF14-1C1A5D55B0B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4A261A43-B349-4F89-985C-1D1457160346}"/>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49F37582-3FB2-4773-8B15-1F6DCF707153}"/>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CFEFA93F-97F2-4FC5-A623-EB3A64C9FCAC}"/>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D869676E-D357-45D6-97EB-E00F637D0607}"/>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D772D67E-8466-4B73-9D56-43C840C19DB3}"/>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34D19855-0440-417F-AD26-DB8BC5F43C2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ECCBF957-EF1D-483E-8EDC-6CF5E827CA4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46BC0F57-CB86-4C98-B363-70BA060C2C0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56A7C1AE-8100-401D-BE68-020F8BA2150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DC408B91-F3C7-4706-805D-9DCF4A9F3298}"/>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CAC5A269-83E9-4449-B23D-85411AC41F3F}"/>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7D6F9D51-4346-4D6A-B109-80D5E42142C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2B891BED-B2FD-453B-9123-CF4F6C3B0873}"/>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AE317546-4F40-419F-BEE9-80C1E89E483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3DF2D010-6634-4998-A6B0-ED8FA45F40DC}"/>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B9B0F7E5-EB92-4A88-B513-7571BF63D7FF}"/>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DA836B1D-B87A-47B3-80B8-C011285C252F}"/>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649E0D4F-43D8-4EE7-9759-EB7ADB321A71}"/>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79F18B12-6491-43D0-AF55-82E9A7175512}"/>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70614</xdr:rowOff>
    </xdr:from>
    <xdr:to>
      <xdr:col>24</xdr:col>
      <xdr:colOff>63500</xdr:colOff>
      <xdr:row>56</xdr:row>
      <xdr:rowOff>142489</xdr:rowOff>
    </xdr:to>
    <xdr:cxnSp macro="">
      <xdr:nvCxnSpPr>
        <xdr:cNvPr id="119" name="直線コネクタ 118">
          <a:extLst>
            <a:ext uri="{FF2B5EF4-FFF2-40B4-BE49-F238E27FC236}">
              <a16:creationId xmlns:a16="http://schemas.microsoft.com/office/drawing/2014/main" id="{EB37674F-5E28-4995-8106-0AFB70D36A28}"/>
            </a:ext>
          </a:extLst>
        </xdr:cNvPr>
        <xdr:cNvCxnSpPr/>
      </xdr:nvCxnSpPr>
      <xdr:spPr>
        <a:xfrm>
          <a:off x="3797300" y="9671814"/>
          <a:ext cx="838200" cy="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F3633FD3-62F1-4FC9-AEC4-86E809E01F5A}"/>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75481D1E-94C9-4AF2-A0FC-739B1693C484}"/>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70614</xdr:rowOff>
    </xdr:from>
    <xdr:to>
      <xdr:col>19</xdr:col>
      <xdr:colOff>177800</xdr:colOff>
      <xdr:row>56</xdr:row>
      <xdr:rowOff>135918</xdr:rowOff>
    </xdr:to>
    <xdr:cxnSp macro="">
      <xdr:nvCxnSpPr>
        <xdr:cNvPr id="122" name="直線コネクタ 121">
          <a:extLst>
            <a:ext uri="{FF2B5EF4-FFF2-40B4-BE49-F238E27FC236}">
              <a16:creationId xmlns:a16="http://schemas.microsoft.com/office/drawing/2014/main" id="{89263675-221C-4FE3-87F7-ADCF31415F9A}"/>
            </a:ext>
          </a:extLst>
        </xdr:cNvPr>
        <xdr:cNvCxnSpPr/>
      </xdr:nvCxnSpPr>
      <xdr:spPr>
        <a:xfrm flipV="1">
          <a:off x="2908300" y="9671814"/>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6C33E32D-E201-4DED-B608-D4C44CE0436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DBF0712D-DD33-478A-866E-7A2E2B18C961}"/>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135918</xdr:rowOff>
    </xdr:from>
    <xdr:to>
      <xdr:col>15</xdr:col>
      <xdr:colOff>50800</xdr:colOff>
      <xdr:row>56</xdr:row>
      <xdr:rowOff>142401</xdr:rowOff>
    </xdr:to>
    <xdr:cxnSp macro="">
      <xdr:nvCxnSpPr>
        <xdr:cNvPr id="125" name="直線コネクタ 124">
          <a:extLst>
            <a:ext uri="{FF2B5EF4-FFF2-40B4-BE49-F238E27FC236}">
              <a16:creationId xmlns:a16="http://schemas.microsoft.com/office/drawing/2014/main" id="{74B9828E-9881-4CED-97B8-3416361628C1}"/>
            </a:ext>
          </a:extLst>
        </xdr:cNvPr>
        <xdr:cNvCxnSpPr/>
      </xdr:nvCxnSpPr>
      <xdr:spPr>
        <a:xfrm flipV="1">
          <a:off x="2019300" y="9737118"/>
          <a:ext cx="889000" cy="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5C9EAAAC-389C-4384-A1BE-D6B8F133B7D3}"/>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C71BA873-6387-41D1-B02F-36A2F3E71657}"/>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142401</xdr:rowOff>
    </xdr:from>
    <xdr:to>
      <xdr:col>10</xdr:col>
      <xdr:colOff>114300</xdr:colOff>
      <xdr:row>56</xdr:row>
      <xdr:rowOff>149711</xdr:rowOff>
    </xdr:to>
    <xdr:cxnSp macro="">
      <xdr:nvCxnSpPr>
        <xdr:cNvPr id="128" name="直線コネクタ 127">
          <a:extLst>
            <a:ext uri="{FF2B5EF4-FFF2-40B4-BE49-F238E27FC236}">
              <a16:creationId xmlns:a16="http://schemas.microsoft.com/office/drawing/2014/main" id="{883A8534-F0D3-4C75-9062-2912FB5CD6C8}"/>
            </a:ext>
          </a:extLst>
        </xdr:cNvPr>
        <xdr:cNvCxnSpPr/>
      </xdr:nvCxnSpPr>
      <xdr:spPr>
        <a:xfrm flipV="1">
          <a:off x="1130300" y="9743601"/>
          <a:ext cx="889000" cy="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55DFC144-BA24-40EA-9772-406B13FDEF5F}"/>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47E050F-7684-4AC2-AE1B-196B200A36B9}"/>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47A8EFB6-9EF6-4D96-8577-09E7CB87C7F5}"/>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8805CE80-A392-47EF-89C0-7A13F987D397}"/>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4A46C89-B233-488F-A655-ED61F30492D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F41643B-709D-41DC-A3D2-FC451B7EC37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118A016-0E6A-4BC9-9641-C8DAAB556DD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C618FBC-73F9-4C35-A8D7-A6E30F62829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1D735339-36B4-4B0A-81BF-ADA0AEA2065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91689</xdr:rowOff>
    </xdr:from>
    <xdr:to>
      <xdr:col>24</xdr:col>
      <xdr:colOff>114300</xdr:colOff>
      <xdr:row>57</xdr:row>
      <xdr:rowOff>21839</xdr:rowOff>
    </xdr:to>
    <xdr:sp macro="" textlink="">
      <xdr:nvSpPr>
        <xdr:cNvPr id="138" name="楕円 137">
          <a:extLst>
            <a:ext uri="{FF2B5EF4-FFF2-40B4-BE49-F238E27FC236}">
              <a16:creationId xmlns:a16="http://schemas.microsoft.com/office/drawing/2014/main" id="{B7595C28-DCCF-40E6-92B1-860081ED9E39}"/>
            </a:ext>
          </a:extLst>
        </xdr:cNvPr>
        <xdr:cNvSpPr/>
      </xdr:nvSpPr>
      <xdr:spPr>
        <a:xfrm>
          <a:off x="4584700" y="969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114566</xdr:rowOff>
    </xdr:from>
    <xdr:ext cx="599010" cy="259045"/>
    <xdr:sp macro="" textlink="">
      <xdr:nvSpPr>
        <xdr:cNvPr id="139" name="物件費該当値テキスト">
          <a:extLst>
            <a:ext uri="{FF2B5EF4-FFF2-40B4-BE49-F238E27FC236}">
              <a16:creationId xmlns:a16="http://schemas.microsoft.com/office/drawing/2014/main" id="{454D2289-1648-42B3-9E11-305D81E5BEE3}"/>
            </a:ext>
          </a:extLst>
        </xdr:cNvPr>
        <xdr:cNvSpPr txBox="1"/>
      </xdr:nvSpPr>
      <xdr:spPr>
        <a:xfrm>
          <a:off x="4686300" y="954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19814</xdr:rowOff>
    </xdr:from>
    <xdr:to>
      <xdr:col>20</xdr:col>
      <xdr:colOff>38100</xdr:colOff>
      <xdr:row>56</xdr:row>
      <xdr:rowOff>121414</xdr:rowOff>
    </xdr:to>
    <xdr:sp macro="" textlink="">
      <xdr:nvSpPr>
        <xdr:cNvPr id="140" name="楕円 139">
          <a:extLst>
            <a:ext uri="{FF2B5EF4-FFF2-40B4-BE49-F238E27FC236}">
              <a16:creationId xmlns:a16="http://schemas.microsoft.com/office/drawing/2014/main" id="{4514DF08-9346-4C92-B59F-48818A46D7F3}"/>
            </a:ext>
          </a:extLst>
        </xdr:cNvPr>
        <xdr:cNvSpPr/>
      </xdr:nvSpPr>
      <xdr:spPr>
        <a:xfrm>
          <a:off x="3746500" y="962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137941</xdr:rowOff>
    </xdr:from>
    <xdr:ext cx="599010" cy="259045"/>
    <xdr:sp macro="" textlink="">
      <xdr:nvSpPr>
        <xdr:cNvPr id="141" name="テキスト ボックス 140">
          <a:extLst>
            <a:ext uri="{FF2B5EF4-FFF2-40B4-BE49-F238E27FC236}">
              <a16:creationId xmlns:a16="http://schemas.microsoft.com/office/drawing/2014/main" id="{838D549D-1F85-49AC-B11C-47C1F31E544C}"/>
            </a:ext>
          </a:extLst>
        </xdr:cNvPr>
        <xdr:cNvSpPr txBox="1"/>
      </xdr:nvSpPr>
      <xdr:spPr>
        <a:xfrm>
          <a:off x="3497795" y="939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85118</xdr:rowOff>
    </xdr:from>
    <xdr:to>
      <xdr:col>15</xdr:col>
      <xdr:colOff>101600</xdr:colOff>
      <xdr:row>57</xdr:row>
      <xdr:rowOff>15268</xdr:rowOff>
    </xdr:to>
    <xdr:sp macro="" textlink="">
      <xdr:nvSpPr>
        <xdr:cNvPr id="142" name="楕円 141">
          <a:extLst>
            <a:ext uri="{FF2B5EF4-FFF2-40B4-BE49-F238E27FC236}">
              <a16:creationId xmlns:a16="http://schemas.microsoft.com/office/drawing/2014/main" id="{1229B851-94D7-4A66-82F6-0ACA2B7B3782}"/>
            </a:ext>
          </a:extLst>
        </xdr:cNvPr>
        <xdr:cNvSpPr/>
      </xdr:nvSpPr>
      <xdr:spPr>
        <a:xfrm>
          <a:off x="2857500" y="968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31795</xdr:rowOff>
    </xdr:from>
    <xdr:ext cx="599010" cy="259045"/>
    <xdr:sp macro="" textlink="">
      <xdr:nvSpPr>
        <xdr:cNvPr id="143" name="テキスト ボックス 142">
          <a:extLst>
            <a:ext uri="{FF2B5EF4-FFF2-40B4-BE49-F238E27FC236}">
              <a16:creationId xmlns:a16="http://schemas.microsoft.com/office/drawing/2014/main" id="{94DC8532-BE63-4D4A-81B5-DF30EB752D8B}"/>
            </a:ext>
          </a:extLst>
        </xdr:cNvPr>
        <xdr:cNvSpPr txBox="1"/>
      </xdr:nvSpPr>
      <xdr:spPr>
        <a:xfrm>
          <a:off x="2608795" y="946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91601</xdr:rowOff>
    </xdr:from>
    <xdr:to>
      <xdr:col>10</xdr:col>
      <xdr:colOff>165100</xdr:colOff>
      <xdr:row>57</xdr:row>
      <xdr:rowOff>21751</xdr:rowOff>
    </xdr:to>
    <xdr:sp macro="" textlink="">
      <xdr:nvSpPr>
        <xdr:cNvPr id="144" name="楕円 143">
          <a:extLst>
            <a:ext uri="{FF2B5EF4-FFF2-40B4-BE49-F238E27FC236}">
              <a16:creationId xmlns:a16="http://schemas.microsoft.com/office/drawing/2014/main" id="{BE31EB42-D191-457E-866A-B0C738BEE111}"/>
            </a:ext>
          </a:extLst>
        </xdr:cNvPr>
        <xdr:cNvSpPr/>
      </xdr:nvSpPr>
      <xdr:spPr>
        <a:xfrm>
          <a:off x="1968500" y="96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38278</xdr:rowOff>
    </xdr:from>
    <xdr:ext cx="599010" cy="259045"/>
    <xdr:sp macro="" textlink="">
      <xdr:nvSpPr>
        <xdr:cNvPr id="145" name="テキスト ボックス 144">
          <a:extLst>
            <a:ext uri="{FF2B5EF4-FFF2-40B4-BE49-F238E27FC236}">
              <a16:creationId xmlns:a16="http://schemas.microsoft.com/office/drawing/2014/main" id="{148441E3-68F7-4E63-9929-0343141699B5}"/>
            </a:ext>
          </a:extLst>
        </xdr:cNvPr>
        <xdr:cNvSpPr txBox="1"/>
      </xdr:nvSpPr>
      <xdr:spPr>
        <a:xfrm>
          <a:off x="1719795" y="946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98911</xdr:rowOff>
    </xdr:from>
    <xdr:to>
      <xdr:col>6</xdr:col>
      <xdr:colOff>38100</xdr:colOff>
      <xdr:row>57</xdr:row>
      <xdr:rowOff>29061</xdr:rowOff>
    </xdr:to>
    <xdr:sp macro="" textlink="">
      <xdr:nvSpPr>
        <xdr:cNvPr id="146" name="楕円 145">
          <a:extLst>
            <a:ext uri="{FF2B5EF4-FFF2-40B4-BE49-F238E27FC236}">
              <a16:creationId xmlns:a16="http://schemas.microsoft.com/office/drawing/2014/main" id="{1B64EFEF-E75E-4B69-96D0-DC0B939D48E4}"/>
            </a:ext>
          </a:extLst>
        </xdr:cNvPr>
        <xdr:cNvSpPr/>
      </xdr:nvSpPr>
      <xdr:spPr>
        <a:xfrm>
          <a:off x="1079500" y="97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45588</xdr:rowOff>
    </xdr:from>
    <xdr:ext cx="599010" cy="259045"/>
    <xdr:sp macro="" textlink="">
      <xdr:nvSpPr>
        <xdr:cNvPr id="147" name="テキスト ボックス 146">
          <a:extLst>
            <a:ext uri="{FF2B5EF4-FFF2-40B4-BE49-F238E27FC236}">
              <a16:creationId xmlns:a16="http://schemas.microsoft.com/office/drawing/2014/main" id="{86D8167F-1008-4486-BAC5-88921DD5AB04}"/>
            </a:ext>
          </a:extLst>
        </xdr:cNvPr>
        <xdr:cNvSpPr txBox="1"/>
      </xdr:nvSpPr>
      <xdr:spPr>
        <a:xfrm>
          <a:off x="830795" y="94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3B4F70B8-DD36-4631-B8C0-CF654ED9F13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F73E02B8-2696-4780-9785-CEAFBD1D383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F7508681-3F2B-463F-AA6E-6B632C146AC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A744C978-E7B0-4DAB-B41C-FB3AFEF8B0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6F7D4FC1-5813-4EF5-90A6-0DE15ABFAEA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D858A039-DD29-4F2C-B38E-24E2AA6B187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A201E0B3-8FB9-43DA-A9FF-45F66982BFA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81F7215-0B47-4A9E-AB68-A8F08783ADE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21479C6D-A89D-472D-8C25-5F76F2C1B3E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6AFA4EF4-989B-454D-832C-665DE75503F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E78F666-8C59-4827-B9AF-2421E5402719}"/>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1AA874F1-CF3B-4DF4-A2BF-386CDE2D8441}"/>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EA35C096-5798-4968-A1D5-10A4CBD4562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87A61D94-2D23-4672-8ED3-DB3E0F6A959C}"/>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52EFA939-E47E-4A3C-9D0B-4F0EEB9FC347}"/>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BE2D10B6-3B04-4E2D-9B08-95EC4633A684}"/>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863613C7-F666-4C9E-B78E-FA02D8F3BC77}"/>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89502498-0135-4BBD-9678-D73251D9E8EF}"/>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A0925E9-83E8-4638-B269-17D1E32BB8D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8F2E0E17-9A85-4073-90B9-794EEBED05E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79C71E09-906A-497D-9294-C7B91B5FCC9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4D823C5E-7BA4-4057-AAEC-092C4A3D87B3}"/>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E5AFAACE-6278-43BC-BAEB-4E071C5CD705}"/>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F72BECF-0AB4-464E-826E-CAF3A4B4622A}"/>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E9469640-65A1-4D7B-AA44-43EB3F3C4BE6}"/>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4466CF18-B03C-40CA-9DE3-C3857F7A6B0F}"/>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123236</xdr:rowOff>
    </xdr:from>
    <xdr:to>
      <xdr:col>24</xdr:col>
      <xdr:colOff>63500</xdr:colOff>
      <xdr:row>78</xdr:row>
      <xdr:rowOff>1960</xdr:rowOff>
    </xdr:to>
    <xdr:cxnSp macro="">
      <xdr:nvCxnSpPr>
        <xdr:cNvPr id="174" name="直線コネクタ 173">
          <a:extLst>
            <a:ext uri="{FF2B5EF4-FFF2-40B4-BE49-F238E27FC236}">
              <a16:creationId xmlns:a16="http://schemas.microsoft.com/office/drawing/2014/main" id="{BD8A7B11-6299-406E-8F73-075DE2E2D4E4}"/>
            </a:ext>
          </a:extLst>
        </xdr:cNvPr>
        <xdr:cNvCxnSpPr/>
      </xdr:nvCxnSpPr>
      <xdr:spPr>
        <a:xfrm flipV="1">
          <a:off x="3797300" y="13324886"/>
          <a:ext cx="838200" cy="5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EB50D911-1D0D-418F-82D8-B713E023033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CC4EDB86-9243-46CB-AF52-C6297A7A4D7E}"/>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1960</xdr:rowOff>
    </xdr:from>
    <xdr:to>
      <xdr:col>19</xdr:col>
      <xdr:colOff>177800</xdr:colOff>
      <xdr:row>78</xdr:row>
      <xdr:rowOff>41521</xdr:rowOff>
    </xdr:to>
    <xdr:cxnSp macro="">
      <xdr:nvCxnSpPr>
        <xdr:cNvPr id="177" name="直線コネクタ 176">
          <a:extLst>
            <a:ext uri="{FF2B5EF4-FFF2-40B4-BE49-F238E27FC236}">
              <a16:creationId xmlns:a16="http://schemas.microsoft.com/office/drawing/2014/main" id="{2FF1B67A-63DE-474C-9114-2CC53CA74F67}"/>
            </a:ext>
          </a:extLst>
        </xdr:cNvPr>
        <xdr:cNvCxnSpPr/>
      </xdr:nvCxnSpPr>
      <xdr:spPr>
        <a:xfrm flipV="1">
          <a:off x="2908300" y="13375060"/>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DB6664BC-EA65-4F95-8578-037505B277EC}"/>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8F1C5A28-EEB8-458B-8F5F-8CE49423A829}"/>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164388</xdr:rowOff>
    </xdr:from>
    <xdr:to>
      <xdr:col>15</xdr:col>
      <xdr:colOff>50800</xdr:colOff>
      <xdr:row>78</xdr:row>
      <xdr:rowOff>41521</xdr:rowOff>
    </xdr:to>
    <xdr:cxnSp macro="">
      <xdr:nvCxnSpPr>
        <xdr:cNvPr id="180" name="直線コネクタ 179">
          <a:extLst>
            <a:ext uri="{FF2B5EF4-FFF2-40B4-BE49-F238E27FC236}">
              <a16:creationId xmlns:a16="http://schemas.microsoft.com/office/drawing/2014/main" id="{B367862C-0B64-46C8-8849-C17026833416}"/>
            </a:ext>
          </a:extLst>
        </xdr:cNvPr>
        <xdr:cNvCxnSpPr/>
      </xdr:nvCxnSpPr>
      <xdr:spPr>
        <a:xfrm>
          <a:off x="2019300" y="13366038"/>
          <a:ext cx="889000" cy="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DD552276-6A46-40B8-8AC9-DA6AE02E5865}"/>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3201EDF5-A9CF-4D18-AC53-5377166F21AE}"/>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164388</xdr:rowOff>
    </xdr:from>
    <xdr:to>
      <xdr:col>10</xdr:col>
      <xdr:colOff>114300</xdr:colOff>
      <xdr:row>77</xdr:row>
      <xdr:rowOff>165134</xdr:rowOff>
    </xdr:to>
    <xdr:cxnSp macro="">
      <xdr:nvCxnSpPr>
        <xdr:cNvPr id="183" name="直線コネクタ 182">
          <a:extLst>
            <a:ext uri="{FF2B5EF4-FFF2-40B4-BE49-F238E27FC236}">
              <a16:creationId xmlns:a16="http://schemas.microsoft.com/office/drawing/2014/main" id="{04593A2B-5E0D-42DB-B851-631F37B0F510}"/>
            </a:ext>
          </a:extLst>
        </xdr:cNvPr>
        <xdr:cNvCxnSpPr/>
      </xdr:nvCxnSpPr>
      <xdr:spPr>
        <a:xfrm flipV="1">
          <a:off x="1130300" y="1336603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9F074260-39E2-4CA4-B936-3D873D159993}"/>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DE5C605B-F425-4AB0-AF5D-AE5A5D865109}"/>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8A0DBE1D-4B27-4B05-AAA1-044A10A62767}"/>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30366C3A-1E7D-4A6A-B577-F411C1CE1656}"/>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2311081-4C3B-4406-BF36-FE00086F77B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1864C70-3D1A-4DEF-A1CB-DB5285D77FA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A025DE3-20E4-4B88-9D24-AE7F915E7A34}"/>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E9A3D1C-4A85-4C1F-9F79-C2C0D6F561D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E204D00-ECF9-44A7-9B68-5A1EED73F71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72436</xdr:rowOff>
    </xdr:from>
    <xdr:to>
      <xdr:col>24</xdr:col>
      <xdr:colOff>114300</xdr:colOff>
      <xdr:row>78</xdr:row>
      <xdr:rowOff>2586</xdr:rowOff>
    </xdr:to>
    <xdr:sp macro="" textlink="">
      <xdr:nvSpPr>
        <xdr:cNvPr id="193" name="楕円 192">
          <a:extLst>
            <a:ext uri="{FF2B5EF4-FFF2-40B4-BE49-F238E27FC236}">
              <a16:creationId xmlns:a16="http://schemas.microsoft.com/office/drawing/2014/main" id="{E2570AAC-9D1B-4038-855D-3526771E4DB7}"/>
            </a:ext>
          </a:extLst>
        </xdr:cNvPr>
        <xdr:cNvSpPr/>
      </xdr:nvSpPr>
      <xdr:spPr>
        <a:xfrm>
          <a:off x="4584700" y="132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95313</xdr:rowOff>
    </xdr:from>
    <xdr:ext cx="534377" cy="259045"/>
    <xdr:sp macro="" textlink="">
      <xdr:nvSpPr>
        <xdr:cNvPr id="194" name="維持補修費該当値テキスト">
          <a:extLst>
            <a:ext uri="{FF2B5EF4-FFF2-40B4-BE49-F238E27FC236}">
              <a16:creationId xmlns:a16="http://schemas.microsoft.com/office/drawing/2014/main" id="{47A220DA-8C18-4608-9C8A-936CD7A3DE97}"/>
            </a:ext>
          </a:extLst>
        </xdr:cNvPr>
        <xdr:cNvSpPr txBox="1"/>
      </xdr:nvSpPr>
      <xdr:spPr>
        <a:xfrm>
          <a:off x="4686300" y="131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122610</xdr:rowOff>
    </xdr:from>
    <xdr:to>
      <xdr:col>20</xdr:col>
      <xdr:colOff>38100</xdr:colOff>
      <xdr:row>78</xdr:row>
      <xdr:rowOff>52760</xdr:rowOff>
    </xdr:to>
    <xdr:sp macro="" textlink="">
      <xdr:nvSpPr>
        <xdr:cNvPr id="195" name="楕円 194">
          <a:extLst>
            <a:ext uri="{FF2B5EF4-FFF2-40B4-BE49-F238E27FC236}">
              <a16:creationId xmlns:a16="http://schemas.microsoft.com/office/drawing/2014/main" id="{055ED3B1-F445-4F7A-87C0-DF676BEDA9D5}"/>
            </a:ext>
          </a:extLst>
        </xdr:cNvPr>
        <xdr:cNvSpPr/>
      </xdr:nvSpPr>
      <xdr:spPr>
        <a:xfrm>
          <a:off x="3746500" y="133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43887</xdr:rowOff>
    </xdr:from>
    <xdr:ext cx="534377" cy="259045"/>
    <xdr:sp macro="" textlink="">
      <xdr:nvSpPr>
        <xdr:cNvPr id="196" name="テキスト ボックス 195">
          <a:extLst>
            <a:ext uri="{FF2B5EF4-FFF2-40B4-BE49-F238E27FC236}">
              <a16:creationId xmlns:a16="http://schemas.microsoft.com/office/drawing/2014/main" id="{E3C5E324-24BC-4450-A6B6-D7952250612E}"/>
            </a:ext>
          </a:extLst>
        </xdr:cNvPr>
        <xdr:cNvSpPr txBox="1"/>
      </xdr:nvSpPr>
      <xdr:spPr>
        <a:xfrm>
          <a:off x="3530111" y="134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162171</xdr:rowOff>
    </xdr:from>
    <xdr:to>
      <xdr:col>15</xdr:col>
      <xdr:colOff>101600</xdr:colOff>
      <xdr:row>78</xdr:row>
      <xdr:rowOff>92321</xdr:rowOff>
    </xdr:to>
    <xdr:sp macro="" textlink="">
      <xdr:nvSpPr>
        <xdr:cNvPr id="197" name="楕円 196">
          <a:extLst>
            <a:ext uri="{FF2B5EF4-FFF2-40B4-BE49-F238E27FC236}">
              <a16:creationId xmlns:a16="http://schemas.microsoft.com/office/drawing/2014/main" id="{91E7B61F-6FF3-431E-AB11-71171FDA92BC}"/>
            </a:ext>
          </a:extLst>
        </xdr:cNvPr>
        <xdr:cNvSpPr/>
      </xdr:nvSpPr>
      <xdr:spPr>
        <a:xfrm>
          <a:off x="2857500" y="133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83448</xdr:rowOff>
    </xdr:from>
    <xdr:ext cx="534377" cy="259045"/>
    <xdr:sp macro="" textlink="">
      <xdr:nvSpPr>
        <xdr:cNvPr id="198" name="テキスト ボックス 197">
          <a:extLst>
            <a:ext uri="{FF2B5EF4-FFF2-40B4-BE49-F238E27FC236}">
              <a16:creationId xmlns:a16="http://schemas.microsoft.com/office/drawing/2014/main" id="{276FFC9B-2D80-4A14-B3B1-BA8B67EA2367}"/>
            </a:ext>
          </a:extLst>
        </xdr:cNvPr>
        <xdr:cNvSpPr txBox="1"/>
      </xdr:nvSpPr>
      <xdr:spPr>
        <a:xfrm>
          <a:off x="2641111" y="1345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113588</xdr:rowOff>
    </xdr:from>
    <xdr:to>
      <xdr:col>10</xdr:col>
      <xdr:colOff>165100</xdr:colOff>
      <xdr:row>78</xdr:row>
      <xdr:rowOff>43738</xdr:rowOff>
    </xdr:to>
    <xdr:sp macro="" textlink="">
      <xdr:nvSpPr>
        <xdr:cNvPr id="199" name="楕円 198">
          <a:extLst>
            <a:ext uri="{FF2B5EF4-FFF2-40B4-BE49-F238E27FC236}">
              <a16:creationId xmlns:a16="http://schemas.microsoft.com/office/drawing/2014/main" id="{145053BA-DC5F-4175-BACE-C356F9BE5EE5}"/>
            </a:ext>
          </a:extLst>
        </xdr:cNvPr>
        <xdr:cNvSpPr/>
      </xdr:nvSpPr>
      <xdr:spPr>
        <a:xfrm>
          <a:off x="1968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60265</xdr:rowOff>
    </xdr:from>
    <xdr:ext cx="534377" cy="259045"/>
    <xdr:sp macro="" textlink="">
      <xdr:nvSpPr>
        <xdr:cNvPr id="200" name="テキスト ボックス 199">
          <a:extLst>
            <a:ext uri="{FF2B5EF4-FFF2-40B4-BE49-F238E27FC236}">
              <a16:creationId xmlns:a16="http://schemas.microsoft.com/office/drawing/2014/main" id="{61880A57-750C-47D0-B2E0-C82A58B8D191}"/>
            </a:ext>
          </a:extLst>
        </xdr:cNvPr>
        <xdr:cNvSpPr txBox="1"/>
      </xdr:nvSpPr>
      <xdr:spPr>
        <a:xfrm>
          <a:off x="1752111" y="1309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114334</xdr:rowOff>
    </xdr:from>
    <xdr:to>
      <xdr:col>6</xdr:col>
      <xdr:colOff>38100</xdr:colOff>
      <xdr:row>78</xdr:row>
      <xdr:rowOff>44484</xdr:rowOff>
    </xdr:to>
    <xdr:sp macro="" textlink="">
      <xdr:nvSpPr>
        <xdr:cNvPr id="201" name="楕円 200">
          <a:extLst>
            <a:ext uri="{FF2B5EF4-FFF2-40B4-BE49-F238E27FC236}">
              <a16:creationId xmlns:a16="http://schemas.microsoft.com/office/drawing/2014/main" id="{EB7EB121-6122-4427-A932-83CD9CFEB6F2}"/>
            </a:ext>
          </a:extLst>
        </xdr:cNvPr>
        <xdr:cNvSpPr/>
      </xdr:nvSpPr>
      <xdr:spPr>
        <a:xfrm>
          <a:off x="1079500" y="13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61011</xdr:rowOff>
    </xdr:from>
    <xdr:ext cx="534377" cy="259045"/>
    <xdr:sp macro="" textlink="">
      <xdr:nvSpPr>
        <xdr:cNvPr id="202" name="テキスト ボックス 201">
          <a:extLst>
            <a:ext uri="{FF2B5EF4-FFF2-40B4-BE49-F238E27FC236}">
              <a16:creationId xmlns:a16="http://schemas.microsoft.com/office/drawing/2014/main" id="{A5BBEC64-BD1B-4693-ACEF-FBA83B42E117}"/>
            </a:ext>
          </a:extLst>
        </xdr:cNvPr>
        <xdr:cNvSpPr txBox="1"/>
      </xdr:nvSpPr>
      <xdr:spPr>
        <a:xfrm>
          <a:off x="863111" y="1309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2E06C727-3E70-4BFF-A30E-A98C056467C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17112F86-947E-4FBE-ADF7-AE34D4A653B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FDA4FE57-E093-46DA-BAFD-5A55F5610089}"/>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B43B146D-249B-4478-933B-936378E3287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8686DCDC-5C3F-4600-A8B5-BC3B3A27170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4B75F23E-9351-48D3-8364-C1FDBB2E3CE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F859EA81-3721-4029-9E3D-A129F2F09BCD}"/>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ECAE2C4-4C40-4194-8539-F90217B47B3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E6AFA287-506E-474A-BE86-072D6EA2594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970BDE99-D922-4EB3-9EC1-9883F5D7C79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87F1852F-3443-4609-B80B-DC8C4211D2A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DC4016F6-E7E0-4BFD-B206-6E5A9747CAFD}"/>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527348F2-4584-4069-A1FE-80B45C4D239A}"/>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ED43AFC0-62F9-44ED-912E-844F7D37AC3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FAC3B9A5-B711-4D05-80EE-B375C3FE939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A740B80F-21C1-4A85-9193-9BE3573E654C}"/>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B4AE90B0-3F66-4CB9-B210-7200946A3C6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2F55783C-38FB-41A7-8FF7-BCA1A4893667}"/>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BD328F45-4D1F-4703-9333-016C553606A8}"/>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E91886BF-E999-4149-8F85-4EC289D7107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C972FD2C-6A81-4E38-84F0-AA2837C0D4E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2572376-51D7-4AAF-A122-FA485AADD2B9}"/>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6E5C54E8-C8AF-4EBE-8B6D-04C846A772CC}"/>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BA4D7B3B-11C5-4968-A1AF-8AC41DA8C8C4}"/>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FC0263BE-354B-4D47-BF72-D66F3183FDE8}"/>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90654A7A-62D4-4E3B-AE61-685DDFE635A1}"/>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7F6995F8-D4B0-41F7-8E25-B82A746EEB57}"/>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F4D2E6DF-0DD3-47EF-BC39-8BFC1BC26BE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136751</xdr:rowOff>
    </xdr:from>
    <xdr:to>
      <xdr:col>24</xdr:col>
      <xdr:colOff>63500</xdr:colOff>
      <xdr:row>93</xdr:row>
      <xdr:rowOff>56581</xdr:rowOff>
    </xdr:to>
    <xdr:cxnSp macro="">
      <xdr:nvCxnSpPr>
        <xdr:cNvPr id="231" name="直線コネクタ 230">
          <a:extLst>
            <a:ext uri="{FF2B5EF4-FFF2-40B4-BE49-F238E27FC236}">
              <a16:creationId xmlns:a16="http://schemas.microsoft.com/office/drawing/2014/main" id="{28721F47-D9F5-4BC8-ABBA-88ACF6DA58C4}"/>
            </a:ext>
          </a:extLst>
        </xdr:cNvPr>
        <xdr:cNvCxnSpPr/>
      </xdr:nvCxnSpPr>
      <xdr:spPr>
        <a:xfrm flipV="1">
          <a:off x="3797300" y="15910151"/>
          <a:ext cx="838200" cy="9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4D0F4957-35DE-4F86-B4E6-768FC502D508}"/>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E014D5E-CA5A-4C83-99ED-0C37F29F77DF}"/>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53952</xdr:rowOff>
    </xdr:from>
    <xdr:to>
      <xdr:col>19</xdr:col>
      <xdr:colOff>177800</xdr:colOff>
      <xdr:row>93</xdr:row>
      <xdr:rowOff>56581</xdr:rowOff>
    </xdr:to>
    <xdr:cxnSp macro="">
      <xdr:nvCxnSpPr>
        <xdr:cNvPr id="234" name="直線コネクタ 233">
          <a:extLst>
            <a:ext uri="{FF2B5EF4-FFF2-40B4-BE49-F238E27FC236}">
              <a16:creationId xmlns:a16="http://schemas.microsoft.com/office/drawing/2014/main" id="{670AC26F-5C08-4057-BDD6-97908A448BB5}"/>
            </a:ext>
          </a:extLst>
        </xdr:cNvPr>
        <xdr:cNvCxnSpPr/>
      </xdr:nvCxnSpPr>
      <xdr:spPr>
        <a:xfrm>
          <a:off x="2908300" y="1599880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AF7E2580-6C73-46EF-90E8-66D79F97A69C}"/>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5A56785D-C697-454A-8FF0-E4AC909D2B5E}"/>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53952</xdr:rowOff>
    </xdr:from>
    <xdr:to>
      <xdr:col>15</xdr:col>
      <xdr:colOff>50800</xdr:colOff>
      <xdr:row>93</xdr:row>
      <xdr:rowOff>56375</xdr:rowOff>
    </xdr:to>
    <xdr:cxnSp macro="">
      <xdr:nvCxnSpPr>
        <xdr:cNvPr id="237" name="直線コネクタ 236">
          <a:extLst>
            <a:ext uri="{FF2B5EF4-FFF2-40B4-BE49-F238E27FC236}">
              <a16:creationId xmlns:a16="http://schemas.microsoft.com/office/drawing/2014/main" id="{B8E62CF7-D4F0-4A71-AE54-0F6B4D1D787C}"/>
            </a:ext>
          </a:extLst>
        </xdr:cNvPr>
        <xdr:cNvCxnSpPr/>
      </xdr:nvCxnSpPr>
      <xdr:spPr>
        <a:xfrm flipV="1">
          <a:off x="2019300" y="1599880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8BEFB925-9FB4-4EB4-8CA3-422E47E285EE}"/>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45880C0E-D6D6-4E70-A832-F23D6DEC4B0B}"/>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56375</xdr:rowOff>
    </xdr:from>
    <xdr:to>
      <xdr:col>10</xdr:col>
      <xdr:colOff>114300</xdr:colOff>
      <xdr:row>93</xdr:row>
      <xdr:rowOff>143503</xdr:rowOff>
    </xdr:to>
    <xdr:cxnSp macro="">
      <xdr:nvCxnSpPr>
        <xdr:cNvPr id="240" name="直線コネクタ 239">
          <a:extLst>
            <a:ext uri="{FF2B5EF4-FFF2-40B4-BE49-F238E27FC236}">
              <a16:creationId xmlns:a16="http://schemas.microsoft.com/office/drawing/2014/main" id="{DC302D38-C4F5-4E3F-98B2-57CAE398D8EC}"/>
            </a:ext>
          </a:extLst>
        </xdr:cNvPr>
        <xdr:cNvCxnSpPr/>
      </xdr:nvCxnSpPr>
      <xdr:spPr>
        <a:xfrm flipV="1">
          <a:off x="1130300" y="16001225"/>
          <a:ext cx="889000" cy="8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8909B4F3-523D-4C80-B962-BA813A82498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50599726-3EC3-4DE4-BC4A-1E77CC944896}"/>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C0CF6B40-D191-4A84-B824-BF0E647660D2}"/>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38525AD3-6C8C-4261-97F4-B42E8A98411D}"/>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DE78247-AC40-45CE-99B9-5A86B81CBCF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21E56719-2D4E-4DA5-B662-BDD3342F9E7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C6148BA-CB32-42C8-8D89-0CEF7B357B0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2DE6AB0-E47D-4A57-BB01-EEDD39AED56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1231C85-98C0-4E4E-BA12-E9C7F2B8105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85951</xdr:rowOff>
    </xdr:from>
    <xdr:to>
      <xdr:col>24</xdr:col>
      <xdr:colOff>114300</xdr:colOff>
      <xdr:row>93</xdr:row>
      <xdr:rowOff>16101</xdr:rowOff>
    </xdr:to>
    <xdr:sp macro="" textlink="">
      <xdr:nvSpPr>
        <xdr:cNvPr id="250" name="楕円 249">
          <a:extLst>
            <a:ext uri="{FF2B5EF4-FFF2-40B4-BE49-F238E27FC236}">
              <a16:creationId xmlns:a16="http://schemas.microsoft.com/office/drawing/2014/main" id="{A91E966E-D90A-472B-A213-28ACCCFB8EC3}"/>
            </a:ext>
          </a:extLst>
        </xdr:cNvPr>
        <xdr:cNvSpPr/>
      </xdr:nvSpPr>
      <xdr:spPr>
        <a:xfrm>
          <a:off x="4584700" y="158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108828</xdr:rowOff>
    </xdr:from>
    <xdr:ext cx="599010" cy="259045"/>
    <xdr:sp macro="" textlink="">
      <xdr:nvSpPr>
        <xdr:cNvPr id="251" name="扶助費該当値テキスト">
          <a:extLst>
            <a:ext uri="{FF2B5EF4-FFF2-40B4-BE49-F238E27FC236}">
              <a16:creationId xmlns:a16="http://schemas.microsoft.com/office/drawing/2014/main" id="{0B8CAD7F-ABBB-4887-A956-8377F08E8153}"/>
            </a:ext>
          </a:extLst>
        </xdr:cNvPr>
        <xdr:cNvSpPr txBox="1"/>
      </xdr:nvSpPr>
      <xdr:spPr>
        <a:xfrm>
          <a:off x="4686300" y="1571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5781</xdr:rowOff>
    </xdr:from>
    <xdr:to>
      <xdr:col>20</xdr:col>
      <xdr:colOff>38100</xdr:colOff>
      <xdr:row>93</xdr:row>
      <xdr:rowOff>107381</xdr:rowOff>
    </xdr:to>
    <xdr:sp macro="" textlink="">
      <xdr:nvSpPr>
        <xdr:cNvPr id="252" name="楕円 251">
          <a:extLst>
            <a:ext uri="{FF2B5EF4-FFF2-40B4-BE49-F238E27FC236}">
              <a16:creationId xmlns:a16="http://schemas.microsoft.com/office/drawing/2014/main" id="{610AD819-B130-4D24-888D-317B329FC0EC}"/>
            </a:ext>
          </a:extLst>
        </xdr:cNvPr>
        <xdr:cNvSpPr/>
      </xdr:nvSpPr>
      <xdr:spPr>
        <a:xfrm>
          <a:off x="3746500" y="159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123908</xdr:rowOff>
    </xdr:from>
    <xdr:ext cx="599010" cy="259045"/>
    <xdr:sp macro="" textlink="">
      <xdr:nvSpPr>
        <xdr:cNvPr id="253" name="テキスト ボックス 252">
          <a:extLst>
            <a:ext uri="{FF2B5EF4-FFF2-40B4-BE49-F238E27FC236}">
              <a16:creationId xmlns:a16="http://schemas.microsoft.com/office/drawing/2014/main" id="{41F07E0E-973A-4043-AF24-3CCF8B46FE6F}"/>
            </a:ext>
          </a:extLst>
        </xdr:cNvPr>
        <xdr:cNvSpPr txBox="1"/>
      </xdr:nvSpPr>
      <xdr:spPr>
        <a:xfrm>
          <a:off x="3497795" y="1572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3152</xdr:rowOff>
    </xdr:from>
    <xdr:to>
      <xdr:col>15</xdr:col>
      <xdr:colOff>101600</xdr:colOff>
      <xdr:row>93</xdr:row>
      <xdr:rowOff>104752</xdr:rowOff>
    </xdr:to>
    <xdr:sp macro="" textlink="">
      <xdr:nvSpPr>
        <xdr:cNvPr id="254" name="楕円 253">
          <a:extLst>
            <a:ext uri="{FF2B5EF4-FFF2-40B4-BE49-F238E27FC236}">
              <a16:creationId xmlns:a16="http://schemas.microsoft.com/office/drawing/2014/main" id="{5A6057BF-2958-48DF-BCE7-59F06190596F}"/>
            </a:ext>
          </a:extLst>
        </xdr:cNvPr>
        <xdr:cNvSpPr/>
      </xdr:nvSpPr>
      <xdr:spPr>
        <a:xfrm>
          <a:off x="2857500" y="159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121279</xdr:rowOff>
    </xdr:from>
    <xdr:ext cx="599010" cy="259045"/>
    <xdr:sp macro="" textlink="">
      <xdr:nvSpPr>
        <xdr:cNvPr id="255" name="テキスト ボックス 254">
          <a:extLst>
            <a:ext uri="{FF2B5EF4-FFF2-40B4-BE49-F238E27FC236}">
              <a16:creationId xmlns:a16="http://schemas.microsoft.com/office/drawing/2014/main" id="{519E17DC-4252-45A6-83B4-AECAA87D4947}"/>
            </a:ext>
          </a:extLst>
        </xdr:cNvPr>
        <xdr:cNvSpPr txBox="1"/>
      </xdr:nvSpPr>
      <xdr:spPr>
        <a:xfrm>
          <a:off x="2608795" y="1572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5575</xdr:rowOff>
    </xdr:from>
    <xdr:to>
      <xdr:col>10</xdr:col>
      <xdr:colOff>165100</xdr:colOff>
      <xdr:row>93</xdr:row>
      <xdr:rowOff>107175</xdr:rowOff>
    </xdr:to>
    <xdr:sp macro="" textlink="">
      <xdr:nvSpPr>
        <xdr:cNvPr id="256" name="楕円 255">
          <a:extLst>
            <a:ext uri="{FF2B5EF4-FFF2-40B4-BE49-F238E27FC236}">
              <a16:creationId xmlns:a16="http://schemas.microsoft.com/office/drawing/2014/main" id="{AFB11BA7-5425-410D-9114-11ACE22D116F}"/>
            </a:ext>
          </a:extLst>
        </xdr:cNvPr>
        <xdr:cNvSpPr/>
      </xdr:nvSpPr>
      <xdr:spPr>
        <a:xfrm>
          <a:off x="1968500" y="159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123702</xdr:rowOff>
    </xdr:from>
    <xdr:ext cx="599010" cy="259045"/>
    <xdr:sp macro="" textlink="">
      <xdr:nvSpPr>
        <xdr:cNvPr id="257" name="テキスト ボックス 256">
          <a:extLst>
            <a:ext uri="{FF2B5EF4-FFF2-40B4-BE49-F238E27FC236}">
              <a16:creationId xmlns:a16="http://schemas.microsoft.com/office/drawing/2014/main" id="{3A0AF487-05C0-4C69-B22E-DC610D7570AD}"/>
            </a:ext>
          </a:extLst>
        </xdr:cNvPr>
        <xdr:cNvSpPr txBox="1"/>
      </xdr:nvSpPr>
      <xdr:spPr>
        <a:xfrm>
          <a:off x="1719795" y="1572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92703</xdr:rowOff>
    </xdr:from>
    <xdr:to>
      <xdr:col>6</xdr:col>
      <xdr:colOff>38100</xdr:colOff>
      <xdr:row>94</xdr:row>
      <xdr:rowOff>22853</xdr:rowOff>
    </xdr:to>
    <xdr:sp macro="" textlink="">
      <xdr:nvSpPr>
        <xdr:cNvPr id="258" name="楕円 257">
          <a:extLst>
            <a:ext uri="{FF2B5EF4-FFF2-40B4-BE49-F238E27FC236}">
              <a16:creationId xmlns:a16="http://schemas.microsoft.com/office/drawing/2014/main" id="{F54900BA-7A02-4862-A38A-F6A2008C448A}"/>
            </a:ext>
          </a:extLst>
        </xdr:cNvPr>
        <xdr:cNvSpPr/>
      </xdr:nvSpPr>
      <xdr:spPr>
        <a:xfrm>
          <a:off x="1079500" y="160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39380</xdr:rowOff>
    </xdr:from>
    <xdr:ext cx="599010" cy="259045"/>
    <xdr:sp macro="" textlink="">
      <xdr:nvSpPr>
        <xdr:cNvPr id="259" name="テキスト ボックス 258">
          <a:extLst>
            <a:ext uri="{FF2B5EF4-FFF2-40B4-BE49-F238E27FC236}">
              <a16:creationId xmlns:a16="http://schemas.microsoft.com/office/drawing/2014/main" id="{0331525D-7345-4C23-BF10-58C39B75A3BF}"/>
            </a:ext>
          </a:extLst>
        </xdr:cNvPr>
        <xdr:cNvSpPr txBox="1"/>
      </xdr:nvSpPr>
      <xdr:spPr>
        <a:xfrm>
          <a:off x="830795" y="1581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C3FD8900-4E98-44FC-8E0E-F1E4BB737C8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6A441918-F21C-40BD-8897-B51AE222B98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97B6F000-A788-4A54-B9CC-48B163B7086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C62C8D5-9FF3-476E-9324-454AE2862E5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D74677D9-E4DD-4BEB-A5B2-D79120800F3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C4990B35-0F28-424C-B3B7-0030BB0F78D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CC53EB70-3D32-4088-A425-4AEE70E57A7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7E32F5BF-3869-4BB4-B965-DBC432C575B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A9162491-A845-43BB-9D72-C4B3474F020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BA4AB87E-75A3-42FD-A69C-8775C41D8E4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72C267C6-CE83-4D92-9EF1-A58F118B0F0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E7E8F6E9-CE92-4865-AC24-2FE27E26625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694CDE9B-6811-4021-BB17-17310DD25DC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E5112C69-2A8B-4076-A460-31392CF28292}"/>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A7BB68C-3505-4165-BCF7-6C85CD84915E}"/>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C7DD6D38-DEC3-47FB-A83B-7136BD1E9D93}"/>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C05B4A37-7AC3-4F80-889E-30A23D11CCC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3C74322D-4566-4176-92B3-988349EFF86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36463973-0F76-435F-99BC-ABE02D510C77}"/>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8CF44C92-07F9-46E5-951E-535CD1C85EA2}"/>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5DF4371F-C705-42D0-9DA9-1621DBB3FE1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BE0984E-C21B-4231-BDDC-0F3D8B5900FD}"/>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2E24BE37-A94C-4920-84CB-E6D0E68C7D9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8DEC4B3E-BC5F-4997-8CB1-6F2E90B3F4C9}"/>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C7BF9DF4-B08B-4C99-977E-101189A958A2}"/>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3BCB853B-4BBC-46A4-9F46-BB30B1634D3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C34E20BA-8FC8-4E92-B4DC-BC45E92D30F8}"/>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739A75FB-2486-4DFA-AEAD-011333A02DEF}"/>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36432</xdr:rowOff>
    </xdr:from>
    <xdr:to>
      <xdr:col>55</xdr:col>
      <xdr:colOff>0</xdr:colOff>
      <xdr:row>37</xdr:row>
      <xdr:rowOff>18104</xdr:rowOff>
    </xdr:to>
    <xdr:cxnSp macro="">
      <xdr:nvCxnSpPr>
        <xdr:cNvPr id="288" name="直線コネクタ 287">
          <a:extLst>
            <a:ext uri="{FF2B5EF4-FFF2-40B4-BE49-F238E27FC236}">
              <a16:creationId xmlns:a16="http://schemas.microsoft.com/office/drawing/2014/main" id="{0831E36B-79D7-4D7E-B663-C4104D01848A}"/>
            </a:ext>
          </a:extLst>
        </xdr:cNvPr>
        <xdr:cNvCxnSpPr/>
      </xdr:nvCxnSpPr>
      <xdr:spPr>
        <a:xfrm>
          <a:off x="9639300" y="6208632"/>
          <a:ext cx="838200" cy="1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C15E6CBA-487D-4E2D-B4C2-39C2611566DD}"/>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C8E3B61B-0A97-41A2-9C94-3C81CDA6652C}"/>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36432</xdr:rowOff>
    </xdr:from>
    <xdr:to>
      <xdr:col>50</xdr:col>
      <xdr:colOff>114300</xdr:colOff>
      <xdr:row>37</xdr:row>
      <xdr:rowOff>118949</xdr:rowOff>
    </xdr:to>
    <xdr:cxnSp macro="">
      <xdr:nvCxnSpPr>
        <xdr:cNvPr id="291" name="直線コネクタ 290">
          <a:extLst>
            <a:ext uri="{FF2B5EF4-FFF2-40B4-BE49-F238E27FC236}">
              <a16:creationId xmlns:a16="http://schemas.microsoft.com/office/drawing/2014/main" id="{51B74AC1-2BC3-438A-A2BD-5D3493BFA4D0}"/>
            </a:ext>
          </a:extLst>
        </xdr:cNvPr>
        <xdr:cNvCxnSpPr/>
      </xdr:nvCxnSpPr>
      <xdr:spPr>
        <a:xfrm flipV="1">
          <a:off x="8750300" y="6208632"/>
          <a:ext cx="889000" cy="25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C03D600E-151F-4AB9-ADD4-B7BAFAA589D6}"/>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360C93C7-25EE-4EE0-82B8-639B08DB11A3}"/>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118949</xdr:rowOff>
    </xdr:from>
    <xdr:to>
      <xdr:col>45</xdr:col>
      <xdr:colOff>177800</xdr:colOff>
      <xdr:row>37</xdr:row>
      <xdr:rowOff>123083</xdr:rowOff>
    </xdr:to>
    <xdr:cxnSp macro="">
      <xdr:nvCxnSpPr>
        <xdr:cNvPr id="294" name="直線コネクタ 293">
          <a:extLst>
            <a:ext uri="{FF2B5EF4-FFF2-40B4-BE49-F238E27FC236}">
              <a16:creationId xmlns:a16="http://schemas.microsoft.com/office/drawing/2014/main" id="{D4BC92C2-7873-490F-934B-FCC6563EFE71}"/>
            </a:ext>
          </a:extLst>
        </xdr:cNvPr>
        <xdr:cNvCxnSpPr/>
      </xdr:nvCxnSpPr>
      <xdr:spPr>
        <a:xfrm flipV="1">
          <a:off x="7861300" y="6462599"/>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7DA820C6-1EE4-44EB-8682-83FEC6EB8A27}"/>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6BF5F7F0-DCFF-4F04-A405-B29C00DE7E42}"/>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54337</xdr:rowOff>
    </xdr:from>
    <xdr:to>
      <xdr:col>41</xdr:col>
      <xdr:colOff>50800</xdr:colOff>
      <xdr:row>37</xdr:row>
      <xdr:rowOff>123083</xdr:rowOff>
    </xdr:to>
    <xdr:cxnSp macro="">
      <xdr:nvCxnSpPr>
        <xdr:cNvPr id="297" name="直線コネクタ 296">
          <a:extLst>
            <a:ext uri="{FF2B5EF4-FFF2-40B4-BE49-F238E27FC236}">
              <a16:creationId xmlns:a16="http://schemas.microsoft.com/office/drawing/2014/main" id="{47B67C56-3217-4A33-90F8-4ED79247004D}"/>
            </a:ext>
          </a:extLst>
        </xdr:cNvPr>
        <xdr:cNvCxnSpPr/>
      </xdr:nvCxnSpPr>
      <xdr:spPr>
        <a:xfrm>
          <a:off x="6972300" y="6397987"/>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26CCB369-CCF2-4E1E-8DAA-80783F489C03}"/>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AA37CAF9-C626-4E23-829E-36EC6F234F23}"/>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7C2B55BD-F984-4FCC-86C7-1DDB02630A5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739F1B7A-E7EC-446F-BD67-BA2FEF70BDEE}"/>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ED166CA9-5A2B-451E-B1AB-46383D17049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129C91D9-0391-45CA-B4DF-A87ABDD3211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ED75F18-3326-44C8-BEFD-A6C91957FB0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BD9D92F-5E74-4B93-9FB1-FA970BC8044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56D760B-D438-4531-903C-FCD23BA5EA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138754</xdr:rowOff>
    </xdr:from>
    <xdr:to>
      <xdr:col>55</xdr:col>
      <xdr:colOff>50800</xdr:colOff>
      <xdr:row>37</xdr:row>
      <xdr:rowOff>68904</xdr:rowOff>
    </xdr:to>
    <xdr:sp macro="" textlink="">
      <xdr:nvSpPr>
        <xdr:cNvPr id="307" name="楕円 306">
          <a:extLst>
            <a:ext uri="{FF2B5EF4-FFF2-40B4-BE49-F238E27FC236}">
              <a16:creationId xmlns:a16="http://schemas.microsoft.com/office/drawing/2014/main" id="{568B2F4D-356B-4AC6-957B-F022227140D3}"/>
            </a:ext>
          </a:extLst>
        </xdr:cNvPr>
        <xdr:cNvSpPr/>
      </xdr:nvSpPr>
      <xdr:spPr>
        <a:xfrm>
          <a:off x="10426700" y="63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117181</xdr:rowOff>
    </xdr:from>
    <xdr:ext cx="599010" cy="259045"/>
    <xdr:sp macro="" textlink="">
      <xdr:nvSpPr>
        <xdr:cNvPr id="308" name="補助費等該当値テキスト">
          <a:extLst>
            <a:ext uri="{FF2B5EF4-FFF2-40B4-BE49-F238E27FC236}">
              <a16:creationId xmlns:a16="http://schemas.microsoft.com/office/drawing/2014/main" id="{13FF718F-C4DA-4370-BEFD-2F3E226D54AB}"/>
            </a:ext>
          </a:extLst>
        </xdr:cNvPr>
        <xdr:cNvSpPr txBox="1"/>
      </xdr:nvSpPr>
      <xdr:spPr>
        <a:xfrm>
          <a:off x="10528300" y="628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157082</xdr:rowOff>
    </xdr:from>
    <xdr:to>
      <xdr:col>50</xdr:col>
      <xdr:colOff>165100</xdr:colOff>
      <xdr:row>36</xdr:row>
      <xdr:rowOff>87232</xdr:rowOff>
    </xdr:to>
    <xdr:sp macro="" textlink="">
      <xdr:nvSpPr>
        <xdr:cNvPr id="309" name="楕円 308">
          <a:extLst>
            <a:ext uri="{FF2B5EF4-FFF2-40B4-BE49-F238E27FC236}">
              <a16:creationId xmlns:a16="http://schemas.microsoft.com/office/drawing/2014/main" id="{72C81B33-5815-416B-A44D-DBB44833A9BA}"/>
            </a:ext>
          </a:extLst>
        </xdr:cNvPr>
        <xdr:cNvSpPr/>
      </xdr:nvSpPr>
      <xdr:spPr>
        <a:xfrm>
          <a:off x="9588500" y="61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78359</xdr:rowOff>
    </xdr:from>
    <xdr:ext cx="599010" cy="259045"/>
    <xdr:sp macro="" textlink="">
      <xdr:nvSpPr>
        <xdr:cNvPr id="310" name="テキスト ボックス 309">
          <a:extLst>
            <a:ext uri="{FF2B5EF4-FFF2-40B4-BE49-F238E27FC236}">
              <a16:creationId xmlns:a16="http://schemas.microsoft.com/office/drawing/2014/main" id="{1747A6B3-2911-489A-9D69-AF6B4A2CB8CB}"/>
            </a:ext>
          </a:extLst>
        </xdr:cNvPr>
        <xdr:cNvSpPr txBox="1"/>
      </xdr:nvSpPr>
      <xdr:spPr>
        <a:xfrm>
          <a:off x="9339795" y="625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68149</xdr:rowOff>
    </xdr:from>
    <xdr:to>
      <xdr:col>46</xdr:col>
      <xdr:colOff>38100</xdr:colOff>
      <xdr:row>37</xdr:row>
      <xdr:rowOff>169749</xdr:rowOff>
    </xdr:to>
    <xdr:sp macro="" textlink="">
      <xdr:nvSpPr>
        <xdr:cNvPr id="311" name="楕円 310">
          <a:extLst>
            <a:ext uri="{FF2B5EF4-FFF2-40B4-BE49-F238E27FC236}">
              <a16:creationId xmlns:a16="http://schemas.microsoft.com/office/drawing/2014/main" id="{46FBC4FD-A252-4C37-AA8F-8780161AA175}"/>
            </a:ext>
          </a:extLst>
        </xdr:cNvPr>
        <xdr:cNvSpPr/>
      </xdr:nvSpPr>
      <xdr:spPr>
        <a:xfrm>
          <a:off x="8699500" y="64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160876</xdr:rowOff>
    </xdr:from>
    <xdr:ext cx="599010" cy="259045"/>
    <xdr:sp macro="" textlink="">
      <xdr:nvSpPr>
        <xdr:cNvPr id="312" name="テキスト ボックス 311">
          <a:extLst>
            <a:ext uri="{FF2B5EF4-FFF2-40B4-BE49-F238E27FC236}">
              <a16:creationId xmlns:a16="http://schemas.microsoft.com/office/drawing/2014/main" id="{D5E9511A-F410-4C48-AEB2-9A87B4652C2F}"/>
            </a:ext>
          </a:extLst>
        </xdr:cNvPr>
        <xdr:cNvSpPr txBox="1"/>
      </xdr:nvSpPr>
      <xdr:spPr>
        <a:xfrm>
          <a:off x="8450795" y="650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72283</xdr:rowOff>
    </xdr:from>
    <xdr:to>
      <xdr:col>41</xdr:col>
      <xdr:colOff>101600</xdr:colOff>
      <xdr:row>38</xdr:row>
      <xdr:rowOff>2432</xdr:rowOff>
    </xdr:to>
    <xdr:sp macro="" textlink="">
      <xdr:nvSpPr>
        <xdr:cNvPr id="313" name="楕円 312">
          <a:extLst>
            <a:ext uri="{FF2B5EF4-FFF2-40B4-BE49-F238E27FC236}">
              <a16:creationId xmlns:a16="http://schemas.microsoft.com/office/drawing/2014/main" id="{A848F891-4D3C-4061-96B9-8B6D967C69C6}"/>
            </a:ext>
          </a:extLst>
        </xdr:cNvPr>
        <xdr:cNvSpPr/>
      </xdr:nvSpPr>
      <xdr:spPr>
        <a:xfrm>
          <a:off x="7810500" y="641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165009</xdr:rowOff>
    </xdr:from>
    <xdr:ext cx="599010" cy="259045"/>
    <xdr:sp macro="" textlink="">
      <xdr:nvSpPr>
        <xdr:cNvPr id="314" name="テキスト ボックス 313">
          <a:extLst>
            <a:ext uri="{FF2B5EF4-FFF2-40B4-BE49-F238E27FC236}">
              <a16:creationId xmlns:a16="http://schemas.microsoft.com/office/drawing/2014/main" id="{105C31FF-E8CE-4FCA-A66E-796AB4F60687}"/>
            </a:ext>
          </a:extLst>
        </xdr:cNvPr>
        <xdr:cNvSpPr txBox="1"/>
      </xdr:nvSpPr>
      <xdr:spPr>
        <a:xfrm>
          <a:off x="7561795" y="65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3537</xdr:rowOff>
    </xdr:from>
    <xdr:to>
      <xdr:col>36</xdr:col>
      <xdr:colOff>165100</xdr:colOff>
      <xdr:row>37</xdr:row>
      <xdr:rowOff>105137</xdr:rowOff>
    </xdr:to>
    <xdr:sp macro="" textlink="">
      <xdr:nvSpPr>
        <xdr:cNvPr id="315" name="楕円 314">
          <a:extLst>
            <a:ext uri="{FF2B5EF4-FFF2-40B4-BE49-F238E27FC236}">
              <a16:creationId xmlns:a16="http://schemas.microsoft.com/office/drawing/2014/main" id="{B75B34E1-206D-4018-98FE-D6D656E9117C}"/>
            </a:ext>
          </a:extLst>
        </xdr:cNvPr>
        <xdr:cNvSpPr/>
      </xdr:nvSpPr>
      <xdr:spPr>
        <a:xfrm>
          <a:off x="6921500" y="63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96264</xdr:rowOff>
    </xdr:from>
    <xdr:ext cx="599010" cy="259045"/>
    <xdr:sp macro="" textlink="">
      <xdr:nvSpPr>
        <xdr:cNvPr id="316" name="テキスト ボックス 315">
          <a:extLst>
            <a:ext uri="{FF2B5EF4-FFF2-40B4-BE49-F238E27FC236}">
              <a16:creationId xmlns:a16="http://schemas.microsoft.com/office/drawing/2014/main" id="{E2B6B6BF-9AD9-49DF-869C-B7B3BBCF8BDA}"/>
            </a:ext>
          </a:extLst>
        </xdr:cNvPr>
        <xdr:cNvSpPr txBox="1"/>
      </xdr:nvSpPr>
      <xdr:spPr>
        <a:xfrm>
          <a:off x="6672795" y="643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9D9DF065-1C8F-4556-823E-2CBF4EAA9C6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3E6E5A82-64EA-4C6E-899E-93F40A41C6E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9CA1F5A6-CEF6-4DCA-95A1-925A6484067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830C105F-2D94-4D0D-8D93-74AE973E143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D5D308EF-26B6-4CC6-B7BA-2DAF999FFCE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6E041C92-33EC-448D-9A95-02415333352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8D4926E8-79BD-413D-8F65-E669981C4EC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9BB82B9B-F724-44EE-97DE-CD84D4D707F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EEB9F50C-147A-40B1-A65B-36BFB4AB531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3AF54543-85D6-42DF-A662-EACF65D8A6EB}"/>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A3C1961F-AF14-483E-9ED5-80C1492ECF96}"/>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F59294AC-1CD4-4752-BCDF-010D125599A6}"/>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7C80D8D-F337-401E-8E6F-F292DCEF99E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1F985B4C-A5C9-4234-A085-0CF30F0AA42A}"/>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8E637DEC-9D26-445E-AE12-07ABDB139107}"/>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14F5BF79-DF1F-45F4-9D35-683161CAA4D8}"/>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6C5A79E6-EA99-489C-8900-1EB3D7B295B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1CB7E153-B496-4A36-B937-240CF147DB24}"/>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CD4F5CA7-CD6C-4DA5-93AC-408C682A8E1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6ED60F96-D205-4114-8FF5-0CB5B144A27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83999635-C631-433A-8042-FB52427AF14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7836AEA7-7915-4CAA-86DD-1D2E35E79973}"/>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5B8381BE-D829-451A-AC0F-0FDCD20FD232}"/>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4532BED8-19E5-46F7-9C5D-89379626C742}"/>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2260D2DF-FD8E-4F6D-8E47-139151CC80F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99BEB23C-6825-4C0B-9E75-B4BD35EF10BD}"/>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43658</xdr:rowOff>
    </xdr:from>
    <xdr:to>
      <xdr:col>55</xdr:col>
      <xdr:colOff>0</xdr:colOff>
      <xdr:row>58</xdr:row>
      <xdr:rowOff>79828</xdr:rowOff>
    </xdr:to>
    <xdr:cxnSp macro="">
      <xdr:nvCxnSpPr>
        <xdr:cNvPr id="343" name="直線コネクタ 342">
          <a:extLst>
            <a:ext uri="{FF2B5EF4-FFF2-40B4-BE49-F238E27FC236}">
              <a16:creationId xmlns:a16="http://schemas.microsoft.com/office/drawing/2014/main" id="{ADA5B578-C1A3-4041-96D6-2DEFEADDF735}"/>
            </a:ext>
          </a:extLst>
        </xdr:cNvPr>
        <xdr:cNvCxnSpPr/>
      </xdr:nvCxnSpPr>
      <xdr:spPr>
        <a:xfrm>
          <a:off x="9639300" y="9987758"/>
          <a:ext cx="8382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1D0F56DD-7F28-47C6-85A1-DF0106101528}"/>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82766A81-1FB4-49C1-8DA3-19D628AFA2F4}"/>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43658</xdr:rowOff>
    </xdr:from>
    <xdr:to>
      <xdr:col>50</xdr:col>
      <xdr:colOff>114300</xdr:colOff>
      <xdr:row>58</xdr:row>
      <xdr:rowOff>99592</xdr:rowOff>
    </xdr:to>
    <xdr:cxnSp macro="">
      <xdr:nvCxnSpPr>
        <xdr:cNvPr id="346" name="直線コネクタ 345">
          <a:extLst>
            <a:ext uri="{FF2B5EF4-FFF2-40B4-BE49-F238E27FC236}">
              <a16:creationId xmlns:a16="http://schemas.microsoft.com/office/drawing/2014/main" id="{B817B19D-47D0-49A8-8326-7EC477883AB1}"/>
            </a:ext>
          </a:extLst>
        </xdr:cNvPr>
        <xdr:cNvCxnSpPr/>
      </xdr:nvCxnSpPr>
      <xdr:spPr>
        <a:xfrm flipV="1">
          <a:off x="8750300" y="9987758"/>
          <a:ext cx="889000" cy="5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7A838DAB-3E14-41AE-B1FA-4D6DA077CAE2}"/>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11CCB87B-1AE9-47F9-AAB4-CB15DC4A85CB}"/>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170257</xdr:rowOff>
    </xdr:from>
    <xdr:to>
      <xdr:col>45</xdr:col>
      <xdr:colOff>177800</xdr:colOff>
      <xdr:row>58</xdr:row>
      <xdr:rowOff>99592</xdr:rowOff>
    </xdr:to>
    <xdr:cxnSp macro="">
      <xdr:nvCxnSpPr>
        <xdr:cNvPr id="349" name="直線コネクタ 348">
          <a:extLst>
            <a:ext uri="{FF2B5EF4-FFF2-40B4-BE49-F238E27FC236}">
              <a16:creationId xmlns:a16="http://schemas.microsoft.com/office/drawing/2014/main" id="{73BD9199-7E2F-4DE1-A688-BF4C41A710B8}"/>
            </a:ext>
          </a:extLst>
        </xdr:cNvPr>
        <xdr:cNvCxnSpPr/>
      </xdr:nvCxnSpPr>
      <xdr:spPr>
        <a:xfrm>
          <a:off x="7861300" y="9942907"/>
          <a:ext cx="8890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E6DF2912-A197-47DD-8C81-4FC94971D851}"/>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FCF964E7-4402-418D-9936-42B8702B3064}"/>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170257</xdr:rowOff>
    </xdr:from>
    <xdr:to>
      <xdr:col>41</xdr:col>
      <xdr:colOff>50800</xdr:colOff>
      <xdr:row>58</xdr:row>
      <xdr:rowOff>33101</xdr:rowOff>
    </xdr:to>
    <xdr:cxnSp macro="">
      <xdr:nvCxnSpPr>
        <xdr:cNvPr id="352" name="直線コネクタ 351">
          <a:extLst>
            <a:ext uri="{FF2B5EF4-FFF2-40B4-BE49-F238E27FC236}">
              <a16:creationId xmlns:a16="http://schemas.microsoft.com/office/drawing/2014/main" id="{5D531FED-E993-46D1-83AC-FA420E5A8F1E}"/>
            </a:ext>
          </a:extLst>
        </xdr:cNvPr>
        <xdr:cNvCxnSpPr/>
      </xdr:nvCxnSpPr>
      <xdr:spPr>
        <a:xfrm flipV="1">
          <a:off x="6972300" y="9942907"/>
          <a:ext cx="8890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A016A604-F814-4425-BD65-4FC34F243EF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41E2C252-7058-4B5B-A129-85AC309A2E26}"/>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5539D26E-3990-4A11-AC94-ACFEB3D6D288}"/>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75B8F047-89AE-4951-9A59-F87BE74D7291}"/>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BBFD98DC-7165-42D9-A79E-9B90C4FAF11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DA5BD631-E2B9-4DC3-9E1F-ACE20230685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4CC6165-4479-4DEB-87BB-F3370410081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32AAA0E-437E-4FCA-AC5B-9DBA71F3C47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966CBEB-25D9-4AD0-8CE2-8DFC14A5213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29028</xdr:rowOff>
    </xdr:from>
    <xdr:to>
      <xdr:col>55</xdr:col>
      <xdr:colOff>50800</xdr:colOff>
      <xdr:row>58</xdr:row>
      <xdr:rowOff>130628</xdr:rowOff>
    </xdr:to>
    <xdr:sp macro="" textlink="">
      <xdr:nvSpPr>
        <xdr:cNvPr id="362" name="楕円 361">
          <a:extLst>
            <a:ext uri="{FF2B5EF4-FFF2-40B4-BE49-F238E27FC236}">
              <a16:creationId xmlns:a16="http://schemas.microsoft.com/office/drawing/2014/main" id="{D724A125-9BB7-4817-B1F2-77243B8AE866}"/>
            </a:ext>
          </a:extLst>
        </xdr:cNvPr>
        <xdr:cNvSpPr/>
      </xdr:nvSpPr>
      <xdr:spPr>
        <a:xfrm>
          <a:off x="10426700" y="99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7092D753-56F3-4F91-8706-47F33557F98F}"/>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164308</xdr:rowOff>
    </xdr:from>
    <xdr:to>
      <xdr:col>50</xdr:col>
      <xdr:colOff>165100</xdr:colOff>
      <xdr:row>58</xdr:row>
      <xdr:rowOff>94458</xdr:rowOff>
    </xdr:to>
    <xdr:sp macro="" textlink="">
      <xdr:nvSpPr>
        <xdr:cNvPr id="364" name="楕円 363">
          <a:extLst>
            <a:ext uri="{FF2B5EF4-FFF2-40B4-BE49-F238E27FC236}">
              <a16:creationId xmlns:a16="http://schemas.microsoft.com/office/drawing/2014/main" id="{365D898D-CBA3-4715-9371-750037B65B26}"/>
            </a:ext>
          </a:extLst>
        </xdr:cNvPr>
        <xdr:cNvSpPr/>
      </xdr:nvSpPr>
      <xdr:spPr>
        <a:xfrm>
          <a:off x="9588500" y="99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110985</xdr:rowOff>
    </xdr:from>
    <xdr:ext cx="599010" cy="259045"/>
    <xdr:sp macro="" textlink="">
      <xdr:nvSpPr>
        <xdr:cNvPr id="365" name="テキスト ボックス 364">
          <a:extLst>
            <a:ext uri="{FF2B5EF4-FFF2-40B4-BE49-F238E27FC236}">
              <a16:creationId xmlns:a16="http://schemas.microsoft.com/office/drawing/2014/main" id="{3B695311-18C4-4BA3-B347-1E7921D4B6E9}"/>
            </a:ext>
          </a:extLst>
        </xdr:cNvPr>
        <xdr:cNvSpPr txBox="1"/>
      </xdr:nvSpPr>
      <xdr:spPr>
        <a:xfrm>
          <a:off x="9339795" y="971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48792</xdr:rowOff>
    </xdr:from>
    <xdr:to>
      <xdr:col>46</xdr:col>
      <xdr:colOff>38100</xdr:colOff>
      <xdr:row>58</xdr:row>
      <xdr:rowOff>150392</xdr:rowOff>
    </xdr:to>
    <xdr:sp macro="" textlink="">
      <xdr:nvSpPr>
        <xdr:cNvPr id="366" name="楕円 365">
          <a:extLst>
            <a:ext uri="{FF2B5EF4-FFF2-40B4-BE49-F238E27FC236}">
              <a16:creationId xmlns:a16="http://schemas.microsoft.com/office/drawing/2014/main" id="{0FCDC364-71AE-4E52-A144-24DD1B914C0C}"/>
            </a:ext>
          </a:extLst>
        </xdr:cNvPr>
        <xdr:cNvSpPr/>
      </xdr:nvSpPr>
      <xdr:spPr>
        <a:xfrm>
          <a:off x="8699500" y="99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141519</xdr:rowOff>
    </xdr:from>
    <xdr:ext cx="599010" cy="259045"/>
    <xdr:sp macro="" textlink="">
      <xdr:nvSpPr>
        <xdr:cNvPr id="367" name="テキスト ボックス 366">
          <a:extLst>
            <a:ext uri="{FF2B5EF4-FFF2-40B4-BE49-F238E27FC236}">
              <a16:creationId xmlns:a16="http://schemas.microsoft.com/office/drawing/2014/main" id="{CF0DB02C-9FD2-4D74-8F90-185BBC79FB0A}"/>
            </a:ext>
          </a:extLst>
        </xdr:cNvPr>
        <xdr:cNvSpPr txBox="1"/>
      </xdr:nvSpPr>
      <xdr:spPr>
        <a:xfrm>
          <a:off x="8450795" y="1008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119457</xdr:rowOff>
    </xdr:from>
    <xdr:to>
      <xdr:col>41</xdr:col>
      <xdr:colOff>101600</xdr:colOff>
      <xdr:row>58</xdr:row>
      <xdr:rowOff>49607</xdr:rowOff>
    </xdr:to>
    <xdr:sp macro="" textlink="">
      <xdr:nvSpPr>
        <xdr:cNvPr id="368" name="楕円 367">
          <a:extLst>
            <a:ext uri="{FF2B5EF4-FFF2-40B4-BE49-F238E27FC236}">
              <a16:creationId xmlns:a16="http://schemas.microsoft.com/office/drawing/2014/main" id="{632DDA48-3C40-4857-9500-8A60F7482264}"/>
            </a:ext>
          </a:extLst>
        </xdr:cNvPr>
        <xdr:cNvSpPr/>
      </xdr:nvSpPr>
      <xdr:spPr>
        <a:xfrm>
          <a:off x="7810500" y="98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66134</xdr:rowOff>
    </xdr:from>
    <xdr:ext cx="599010" cy="259045"/>
    <xdr:sp macro="" textlink="">
      <xdr:nvSpPr>
        <xdr:cNvPr id="369" name="テキスト ボックス 368">
          <a:extLst>
            <a:ext uri="{FF2B5EF4-FFF2-40B4-BE49-F238E27FC236}">
              <a16:creationId xmlns:a16="http://schemas.microsoft.com/office/drawing/2014/main" id="{C7B6DFB5-0478-4930-9E61-41BF823CBB66}"/>
            </a:ext>
          </a:extLst>
        </xdr:cNvPr>
        <xdr:cNvSpPr txBox="1"/>
      </xdr:nvSpPr>
      <xdr:spPr>
        <a:xfrm>
          <a:off x="7561795" y="96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153751</xdr:rowOff>
    </xdr:from>
    <xdr:to>
      <xdr:col>36</xdr:col>
      <xdr:colOff>165100</xdr:colOff>
      <xdr:row>58</xdr:row>
      <xdr:rowOff>83901</xdr:rowOff>
    </xdr:to>
    <xdr:sp macro="" textlink="">
      <xdr:nvSpPr>
        <xdr:cNvPr id="370" name="楕円 369">
          <a:extLst>
            <a:ext uri="{FF2B5EF4-FFF2-40B4-BE49-F238E27FC236}">
              <a16:creationId xmlns:a16="http://schemas.microsoft.com/office/drawing/2014/main" id="{6230607E-09A1-4DBA-BD18-9D0DCB411E8A}"/>
            </a:ext>
          </a:extLst>
        </xdr:cNvPr>
        <xdr:cNvSpPr/>
      </xdr:nvSpPr>
      <xdr:spPr>
        <a:xfrm>
          <a:off x="6921500" y="9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100428</xdr:rowOff>
    </xdr:from>
    <xdr:ext cx="599010" cy="259045"/>
    <xdr:sp macro="" textlink="">
      <xdr:nvSpPr>
        <xdr:cNvPr id="371" name="テキスト ボックス 370">
          <a:extLst>
            <a:ext uri="{FF2B5EF4-FFF2-40B4-BE49-F238E27FC236}">
              <a16:creationId xmlns:a16="http://schemas.microsoft.com/office/drawing/2014/main" id="{85FD310D-CAEF-440C-8422-749CA9C2433A}"/>
            </a:ext>
          </a:extLst>
        </xdr:cNvPr>
        <xdr:cNvSpPr txBox="1"/>
      </xdr:nvSpPr>
      <xdr:spPr>
        <a:xfrm>
          <a:off x="6672795" y="97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BBAFB447-BACF-4EF5-8EC1-C5A6600932C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A10D283-D9FC-4FEA-9F60-0BACDB92A79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D1E7C478-D830-44B8-9AB1-9D9EF5BC88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90D21A3D-031C-4657-B677-5A05CE7814C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6F7B41B-784B-4CB8-B47D-06B3DB6308FD}"/>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97351240-ED1D-4DD5-ACBF-C59E9ED103E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D3CBA2D5-E554-41EC-A728-6E88375FC54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53CAECB8-76A4-4EEE-8E73-F7F8B4F2574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84AC8008-C0AE-4C09-A219-DCA562E8E59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1D4F78BF-F61B-4C5D-B16A-F76081FFB7F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E6F93832-621A-4C9D-AAED-DF0F25607C5F}"/>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FB5617C-A1C6-4586-A461-86E6DF4361B5}"/>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58B456ED-494A-44EB-97DE-AF4AB9CA637A}"/>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2CC56C88-37A5-4426-BE38-722CFF6599D2}"/>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BAC959B2-5709-4E98-93A8-DCFB8661D617}"/>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7E2805A2-7570-4A3E-A003-9B9FE726D61A}"/>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7B54E068-7D05-4720-87E0-AB4C698F903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A536A464-1F75-47AA-8422-94C17C6D6004}"/>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85246CA-6574-40EA-A75E-9FC387853A3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92CD1F77-4E56-4B9F-BB26-755E8AD7087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CD4C4C64-4A2C-4F13-ABCE-A00BBAC0C35F}"/>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3E631D75-7FF7-4F54-A943-37461111A037}"/>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220A8AF8-7C21-4CA1-8E49-8092C22E7161}"/>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30F1769-3385-44DC-B963-6E3ECFABB45B}"/>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3149638B-C862-4F5E-B2B0-C1298E5E9649}"/>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94E79BB3-9824-4B10-88D8-508A32E1A387}"/>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132927</xdr:rowOff>
    </xdr:from>
    <xdr:to>
      <xdr:col>55</xdr:col>
      <xdr:colOff>0</xdr:colOff>
      <xdr:row>78</xdr:row>
      <xdr:rowOff>135931</xdr:rowOff>
    </xdr:to>
    <xdr:cxnSp macro="">
      <xdr:nvCxnSpPr>
        <xdr:cNvPr id="398" name="直線コネクタ 397">
          <a:extLst>
            <a:ext uri="{FF2B5EF4-FFF2-40B4-BE49-F238E27FC236}">
              <a16:creationId xmlns:a16="http://schemas.microsoft.com/office/drawing/2014/main" id="{BE4785A7-713C-4670-87EA-E93F76CFF508}"/>
            </a:ext>
          </a:extLst>
        </xdr:cNvPr>
        <xdr:cNvCxnSpPr/>
      </xdr:nvCxnSpPr>
      <xdr:spPr>
        <a:xfrm>
          <a:off x="9639300" y="13506027"/>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28B6760A-D332-4460-8B36-8443FDED51C1}"/>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85CE57B8-272E-4A5E-9135-2463B4DB29B9}"/>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132353</xdr:rowOff>
    </xdr:from>
    <xdr:to>
      <xdr:col>50</xdr:col>
      <xdr:colOff>114300</xdr:colOff>
      <xdr:row>78</xdr:row>
      <xdr:rowOff>132927</xdr:rowOff>
    </xdr:to>
    <xdr:cxnSp macro="">
      <xdr:nvCxnSpPr>
        <xdr:cNvPr id="401" name="直線コネクタ 400">
          <a:extLst>
            <a:ext uri="{FF2B5EF4-FFF2-40B4-BE49-F238E27FC236}">
              <a16:creationId xmlns:a16="http://schemas.microsoft.com/office/drawing/2014/main" id="{804DC0CC-056E-49C0-B5C7-545A61765B6B}"/>
            </a:ext>
          </a:extLst>
        </xdr:cNvPr>
        <xdr:cNvCxnSpPr/>
      </xdr:nvCxnSpPr>
      <xdr:spPr>
        <a:xfrm>
          <a:off x="8750300" y="13505453"/>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502AE6EB-FA32-46A5-9E42-64FACF1FDD87}"/>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3269923E-2681-4C31-868E-F8650D6E9982}"/>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77789</xdr:rowOff>
    </xdr:from>
    <xdr:to>
      <xdr:col>45</xdr:col>
      <xdr:colOff>177800</xdr:colOff>
      <xdr:row>78</xdr:row>
      <xdr:rowOff>132353</xdr:rowOff>
    </xdr:to>
    <xdr:cxnSp macro="">
      <xdr:nvCxnSpPr>
        <xdr:cNvPr id="404" name="直線コネクタ 403">
          <a:extLst>
            <a:ext uri="{FF2B5EF4-FFF2-40B4-BE49-F238E27FC236}">
              <a16:creationId xmlns:a16="http://schemas.microsoft.com/office/drawing/2014/main" id="{8C1EB14F-2B96-4908-8FED-CD765BBB72FA}"/>
            </a:ext>
          </a:extLst>
        </xdr:cNvPr>
        <xdr:cNvCxnSpPr/>
      </xdr:nvCxnSpPr>
      <xdr:spPr>
        <a:xfrm>
          <a:off x="7861300" y="13450889"/>
          <a:ext cx="889000" cy="5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D40B3EFF-809F-4EAE-946C-2D54702078BC}"/>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D03729FD-1CF0-4913-8328-FB77C4540818}"/>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58429</xdr:rowOff>
    </xdr:from>
    <xdr:to>
      <xdr:col>41</xdr:col>
      <xdr:colOff>50800</xdr:colOff>
      <xdr:row>78</xdr:row>
      <xdr:rowOff>77789</xdr:rowOff>
    </xdr:to>
    <xdr:cxnSp macro="">
      <xdr:nvCxnSpPr>
        <xdr:cNvPr id="407" name="直線コネクタ 406">
          <a:extLst>
            <a:ext uri="{FF2B5EF4-FFF2-40B4-BE49-F238E27FC236}">
              <a16:creationId xmlns:a16="http://schemas.microsoft.com/office/drawing/2014/main" id="{C01B317D-890B-4D73-B160-D21DCCC655F3}"/>
            </a:ext>
          </a:extLst>
        </xdr:cNvPr>
        <xdr:cNvCxnSpPr/>
      </xdr:nvCxnSpPr>
      <xdr:spPr>
        <a:xfrm>
          <a:off x="6972300" y="13431529"/>
          <a:ext cx="889000" cy="1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CF8E54F1-ECEE-4935-A82A-925CA748EA46}"/>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A56F31B1-0487-4D86-8004-D1F4703AD0D3}"/>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5AA7362A-9E2E-4BA3-A7CC-727BEAA5B233}"/>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7D1D4507-8789-43BB-A0A2-047D8E076D9B}"/>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125017C7-0108-4A52-BF4B-E01DB7F9B27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1674D9D-305B-4A47-8468-37C4BE849CF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7F12274B-A124-4F78-AF8B-CC6E298520C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9A581D5-BAC2-44B7-8EAE-8526716CF53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8FBA3F61-ACFE-4FA6-A1F3-CC061A26DC5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85131</xdr:rowOff>
    </xdr:from>
    <xdr:to>
      <xdr:col>55</xdr:col>
      <xdr:colOff>50800</xdr:colOff>
      <xdr:row>79</xdr:row>
      <xdr:rowOff>15281</xdr:rowOff>
    </xdr:to>
    <xdr:sp macro="" textlink="">
      <xdr:nvSpPr>
        <xdr:cNvPr id="417" name="楕円 416">
          <a:extLst>
            <a:ext uri="{FF2B5EF4-FFF2-40B4-BE49-F238E27FC236}">
              <a16:creationId xmlns:a16="http://schemas.microsoft.com/office/drawing/2014/main" id="{D8F80A59-1384-4001-ADB0-3AFAF6E19363}"/>
            </a:ext>
          </a:extLst>
        </xdr:cNvPr>
        <xdr:cNvSpPr/>
      </xdr:nvSpPr>
      <xdr:spPr>
        <a:xfrm>
          <a:off x="10426700" y="134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534377" cy="259045"/>
    <xdr:sp macro="" textlink="">
      <xdr:nvSpPr>
        <xdr:cNvPr id="418" name="普通建設事業費 （ うち新規整備　）該当値テキスト">
          <a:extLst>
            <a:ext uri="{FF2B5EF4-FFF2-40B4-BE49-F238E27FC236}">
              <a16:creationId xmlns:a16="http://schemas.microsoft.com/office/drawing/2014/main" id="{F36D1309-9706-48B1-A6CF-88C438BD719B}"/>
            </a:ext>
          </a:extLst>
        </xdr:cNvPr>
        <xdr:cNvSpPr txBox="1"/>
      </xdr:nvSpPr>
      <xdr:spPr>
        <a:xfrm>
          <a:off x="10528300" y="134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82127</xdr:rowOff>
    </xdr:from>
    <xdr:to>
      <xdr:col>50</xdr:col>
      <xdr:colOff>165100</xdr:colOff>
      <xdr:row>79</xdr:row>
      <xdr:rowOff>12277</xdr:rowOff>
    </xdr:to>
    <xdr:sp macro="" textlink="">
      <xdr:nvSpPr>
        <xdr:cNvPr id="419" name="楕円 418">
          <a:extLst>
            <a:ext uri="{FF2B5EF4-FFF2-40B4-BE49-F238E27FC236}">
              <a16:creationId xmlns:a16="http://schemas.microsoft.com/office/drawing/2014/main" id="{2CBB0468-AC73-4A4D-9B03-0CED45E64588}"/>
            </a:ext>
          </a:extLst>
        </xdr:cNvPr>
        <xdr:cNvSpPr/>
      </xdr:nvSpPr>
      <xdr:spPr>
        <a:xfrm>
          <a:off x="9588500" y="134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3404</xdr:rowOff>
    </xdr:from>
    <xdr:ext cx="534377" cy="259045"/>
    <xdr:sp macro="" textlink="">
      <xdr:nvSpPr>
        <xdr:cNvPr id="420" name="テキスト ボックス 419">
          <a:extLst>
            <a:ext uri="{FF2B5EF4-FFF2-40B4-BE49-F238E27FC236}">
              <a16:creationId xmlns:a16="http://schemas.microsoft.com/office/drawing/2014/main" id="{DA0830F8-F20A-457A-A337-D5CEDBD76AA7}"/>
            </a:ext>
          </a:extLst>
        </xdr:cNvPr>
        <xdr:cNvSpPr txBox="1"/>
      </xdr:nvSpPr>
      <xdr:spPr>
        <a:xfrm>
          <a:off x="9372111" y="135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81553</xdr:rowOff>
    </xdr:from>
    <xdr:to>
      <xdr:col>46</xdr:col>
      <xdr:colOff>38100</xdr:colOff>
      <xdr:row>79</xdr:row>
      <xdr:rowOff>11703</xdr:rowOff>
    </xdr:to>
    <xdr:sp macro="" textlink="">
      <xdr:nvSpPr>
        <xdr:cNvPr id="421" name="楕円 420">
          <a:extLst>
            <a:ext uri="{FF2B5EF4-FFF2-40B4-BE49-F238E27FC236}">
              <a16:creationId xmlns:a16="http://schemas.microsoft.com/office/drawing/2014/main" id="{2BAC94DF-681B-4F34-8ABC-639443CEC00F}"/>
            </a:ext>
          </a:extLst>
        </xdr:cNvPr>
        <xdr:cNvSpPr/>
      </xdr:nvSpPr>
      <xdr:spPr>
        <a:xfrm>
          <a:off x="8699500" y="134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2830</xdr:rowOff>
    </xdr:from>
    <xdr:ext cx="534377" cy="259045"/>
    <xdr:sp macro="" textlink="">
      <xdr:nvSpPr>
        <xdr:cNvPr id="422" name="テキスト ボックス 421">
          <a:extLst>
            <a:ext uri="{FF2B5EF4-FFF2-40B4-BE49-F238E27FC236}">
              <a16:creationId xmlns:a16="http://schemas.microsoft.com/office/drawing/2014/main" id="{1D3A69B6-D540-48F9-9042-5CD20DDD8D6A}"/>
            </a:ext>
          </a:extLst>
        </xdr:cNvPr>
        <xdr:cNvSpPr txBox="1"/>
      </xdr:nvSpPr>
      <xdr:spPr>
        <a:xfrm>
          <a:off x="8483111" y="13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26989</xdr:rowOff>
    </xdr:from>
    <xdr:to>
      <xdr:col>41</xdr:col>
      <xdr:colOff>101600</xdr:colOff>
      <xdr:row>78</xdr:row>
      <xdr:rowOff>128589</xdr:rowOff>
    </xdr:to>
    <xdr:sp macro="" textlink="">
      <xdr:nvSpPr>
        <xdr:cNvPr id="423" name="楕円 422">
          <a:extLst>
            <a:ext uri="{FF2B5EF4-FFF2-40B4-BE49-F238E27FC236}">
              <a16:creationId xmlns:a16="http://schemas.microsoft.com/office/drawing/2014/main" id="{8755916F-0E98-4A69-B12A-AEAE6B97E55C}"/>
            </a:ext>
          </a:extLst>
        </xdr:cNvPr>
        <xdr:cNvSpPr/>
      </xdr:nvSpPr>
      <xdr:spPr>
        <a:xfrm>
          <a:off x="7810500" y="13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145116</xdr:rowOff>
    </xdr:from>
    <xdr:ext cx="599010" cy="259045"/>
    <xdr:sp macro="" textlink="">
      <xdr:nvSpPr>
        <xdr:cNvPr id="424" name="テキスト ボックス 423">
          <a:extLst>
            <a:ext uri="{FF2B5EF4-FFF2-40B4-BE49-F238E27FC236}">
              <a16:creationId xmlns:a16="http://schemas.microsoft.com/office/drawing/2014/main" id="{7E23C16B-669F-4359-B284-F3CBB3F6B152}"/>
            </a:ext>
          </a:extLst>
        </xdr:cNvPr>
        <xdr:cNvSpPr txBox="1"/>
      </xdr:nvSpPr>
      <xdr:spPr>
        <a:xfrm>
          <a:off x="7561795" y="1317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7629</xdr:rowOff>
    </xdr:from>
    <xdr:to>
      <xdr:col>36</xdr:col>
      <xdr:colOff>165100</xdr:colOff>
      <xdr:row>78</xdr:row>
      <xdr:rowOff>109229</xdr:rowOff>
    </xdr:to>
    <xdr:sp macro="" textlink="">
      <xdr:nvSpPr>
        <xdr:cNvPr id="425" name="楕円 424">
          <a:extLst>
            <a:ext uri="{FF2B5EF4-FFF2-40B4-BE49-F238E27FC236}">
              <a16:creationId xmlns:a16="http://schemas.microsoft.com/office/drawing/2014/main" id="{E7F9ADE6-CAA6-431E-9A2A-2DE73A1A8F88}"/>
            </a:ext>
          </a:extLst>
        </xdr:cNvPr>
        <xdr:cNvSpPr/>
      </xdr:nvSpPr>
      <xdr:spPr>
        <a:xfrm>
          <a:off x="6921500" y="13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125756</xdr:rowOff>
    </xdr:from>
    <xdr:ext cx="599010" cy="259045"/>
    <xdr:sp macro="" textlink="">
      <xdr:nvSpPr>
        <xdr:cNvPr id="426" name="テキスト ボックス 425">
          <a:extLst>
            <a:ext uri="{FF2B5EF4-FFF2-40B4-BE49-F238E27FC236}">
              <a16:creationId xmlns:a16="http://schemas.microsoft.com/office/drawing/2014/main" id="{3B9FD72A-7B85-4078-A0E9-DB46F2A01FD4}"/>
            </a:ext>
          </a:extLst>
        </xdr:cNvPr>
        <xdr:cNvSpPr txBox="1"/>
      </xdr:nvSpPr>
      <xdr:spPr>
        <a:xfrm>
          <a:off x="6672795" y="13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D8167067-7D2C-4A5B-8718-BDD3C6400DC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E7E0FFAE-4FDE-4CF2-9F13-082F480F3944}"/>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A3C5176-D6B0-450A-A185-2124B6A44C24}"/>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B3D3AD48-BB3E-4C7D-9B8B-387E081F668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30C0D963-AE64-43D2-B4C8-3F0037E7AF9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96803A16-FA01-4803-8FAF-4774831129C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57A2F4F-0071-4807-BACB-9A87BD4660D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F40BB589-6021-49DE-BC21-710CCA7002C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B9333A66-996D-468C-985C-0465E543651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B78E0196-1716-4D8A-82F6-CC2A455284C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FCBE09BA-D3F2-4DC4-9CA0-EB1BE57CC6D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BA02FE97-3932-48AF-86A6-4E5C9B9B3359}"/>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6D237D92-59B2-44E0-A9AD-1896EDBAC7A2}"/>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68DD8398-4CE8-4D3D-95DE-0998B3EA02DD}"/>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4B4A0282-1DA8-44EC-83F7-BA4897737B6E}"/>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8C18DA3D-A8AB-4C6C-8884-37713522B14A}"/>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E4FF009A-83CD-442D-BEBF-EDA6605F70F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33824AE2-ED7B-45BB-8F1C-B7C4AE262871}"/>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32CFA261-D112-42DB-836B-DFDAE7A0BAF4}"/>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3E571AA7-BAEC-453D-8C97-CA5D4BBCCF83}"/>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87B6BE3C-6146-4E5A-B5FA-0D99A2BA80C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3E86D16A-6CA8-497E-90A3-F8D2EA53344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797C656D-C299-4C91-BF36-513E3A49A9AD}"/>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F82C373C-7AD0-4778-A945-9FB538E04687}"/>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5E0785C0-DA7C-4374-9547-59DC45DE5302}"/>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BFE65CD1-F916-4B2D-AE30-498591BCF51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72677ED0-1B1E-4AE7-9066-0D71DD3366C5}"/>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B2D58C78-7DFD-4C7A-9E5D-3DD28176F354}"/>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52907</xdr:rowOff>
    </xdr:from>
    <xdr:to>
      <xdr:col>55</xdr:col>
      <xdr:colOff>0</xdr:colOff>
      <xdr:row>96</xdr:row>
      <xdr:rowOff>168880</xdr:rowOff>
    </xdr:to>
    <xdr:cxnSp macro="">
      <xdr:nvCxnSpPr>
        <xdr:cNvPr id="455" name="直線コネクタ 454">
          <a:extLst>
            <a:ext uri="{FF2B5EF4-FFF2-40B4-BE49-F238E27FC236}">
              <a16:creationId xmlns:a16="http://schemas.microsoft.com/office/drawing/2014/main" id="{AF71AF8C-6D78-4858-A07F-89324F0AD441}"/>
            </a:ext>
          </a:extLst>
        </xdr:cNvPr>
        <xdr:cNvCxnSpPr/>
      </xdr:nvCxnSpPr>
      <xdr:spPr>
        <a:xfrm>
          <a:off x="9639300" y="16340657"/>
          <a:ext cx="838200" cy="2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52DAA335-7DFF-461B-AF53-10E21DCDD25C}"/>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BD205244-D6D6-4E2A-A16E-0875A2F7D746}"/>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52907</xdr:rowOff>
    </xdr:from>
    <xdr:to>
      <xdr:col>50</xdr:col>
      <xdr:colOff>114300</xdr:colOff>
      <xdr:row>97</xdr:row>
      <xdr:rowOff>163348</xdr:rowOff>
    </xdr:to>
    <xdr:cxnSp macro="">
      <xdr:nvCxnSpPr>
        <xdr:cNvPr id="458" name="直線コネクタ 457">
          <a:extLst>
            <a:ext uri="{FF2B5EF4-FFF2-40B4-BE49-F238E27FC236}">
              <a16:creationId xmlns:a16="http://schemas.microsoft.com/office/drawing/2014/main" id="{33DEB6B2-A449-44D2-978A-7315F06567A6}"/>
            </a:ext>
          </a:extLst>
        </xdr:cNvPr>
        <xdr:cNvCxnSpPr/>
      </xdr:nvCxnSpPr>
      <xdr:spPr>
        <a:xfrm flipV="1">
          <a:off x="8750300" y="16340657"/>
          <a:ext cx="889000" cy="4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7FFF39BB-1F15-484D-807D-96C6F83A8EBB}"/>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9A95A764-CAE9-491D-97F7-94E4EBB9F747}"/>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99496</xdr:rowOff>
    </xdr:from>
    <xdr:to>
      <xdr:col>45</xdr:col>
      <xdr:colOff>177800</xdr:colOff>
      <xdr:row>97</xdr:row>
      <xdr:rowOff>163348</xdr:rowOff>
    </xdr:to>
    <xdr:cxnSp macro="">
      <xdr:nvCxnSpPr>
        <xdr:cNvPr id="461" name="直線コネクタ 460">
          <a:extLst>
            <a:ext uri="{FF2B5EF4-FFF2-40B4-BE49-F238E27FC236}">
              <a16:creationId xmlns:a16="http://schemas.microsoft.com/office/drawing/2014/main" id="{30868982-27B3-4FE0-ACF0-6A2326BB737B}"/>
            </a:ext>
          </a:extLst>
        </xdr:cNvPr>
        <xdr:cNvCxnSpPr/>
      </xdr:nvCxnSpPr>
      <xdr:spPr>
        <a:xfrm>
          <a:off x="7861300" y="16387246"/>
          <a:ext cx="889000" cy="40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9833B3F3-FB61-415D-8815-A612C12F23BD}"/>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5834ED99-139C-4372-AB8F-49D97BA16D72}"/>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99496</xdr:rowOff>
    </xdr:from>
    <xdr:to>
      <xdr:col>41</xdr:col>
      <xdr:colOff>50800</xdr:colOff>
      <xdr:row>98</xdr:row>
      <xdr:rowOff>52383</xdr:rowOff>
    </xdr:to>
    <xdr:cxnSp macro="">
      <xdr:nvCxnSpPr>
        <xdr:cNvPr id="464" name="直線コネクタ 463">
          <a:extLst>
            <a:ext uri="{FF2B5EF4-FFF2-40B4-BE49-F238E27FC236}">
              <a16:creationId xmlns:a16="http://schemas.microsoft.com/office/drawing/2014/main" id="{077DE558-852D-429C-9A84-5881FA5399E4}"/>
            </a:ext>
          </a:extLst>
        </xdr:cNvPr>
        <xdr:cNvCxnSpPr/>
      </xdr:nvCxnSpPr>
      <xdr:spPr>
        <a:xfrm flipV="1">
          <a:off x="6972300" y="16387246"/>
          <a:ext cx="889000" cy="4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1BF12358-4B6F-46A0-A59E-5EA6A90F1219}"/>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D2DFC3FB-ADC7-46DB-94FD-1B40933D4AB4}"/>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A98BCB1A-EE8F-42EC-A19C-AA345B7EC428}"/>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5FC31469-939F-4B90-AD41-1BFCC5DCC8C6}"/>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97234B4-EF42-49E4-9AE9-8342CD9EAB7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ECF22C1-F049-4632-96BB-E2900124A47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A52835B1-3DE1-4A01-99FD-846FB6B83F9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C15E428-EDCD-4D06-8E13-51CC868F076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5EB15BFF-EFD2-4E1A-9794-A707BEF3148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118080</xdr:rowOff>
    </xdr:from>
    <xdr:to>
      <xdr:col>55</xdr:col>
      <xdr:colOff>50800</xdr:colOff>
      <xdr:row>97</xdr:row>
      <xdr:rowOff>48230</xdr:rowOff>
    </xdr:to>
    <xdr:sp macro="" textlink="">
      <xdr:nvSpPr>
        <xdr:cNvPr id="474" name="楕円 473">
          <a:extLst>
            <a:ext uri="{FF2B5EF4-FFF2-40B4-BE49-F238E27FC236}">
              <a16:creationId xmlns:a16="http://schemas.microsoft.com/office/drawing/2014/main" id="{9EA1D245-77D7-4FB8-8186-855E99A5798A}"/>
            </a:ext>
          </a:extLst>
        </xdr:cNvPr>
        <xdr:cNvSpPr/>
      </xdr:nvSpPr>
      <xdr:spPr>
        <a:xfrm>
          <a:off x="10426700" y="165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140957</xdr:rowOff>
    </xdr:from>
    <xdr:ext cx="599010" cy="259045"/>
    <xdr:sp macro="" textlink="">
      <xdr:nvSpPr>
        <xdr:cNvPr id="475" name="普通建設事業費 （ うち更新整備　）該当値テキスト">
          <a:extLst>
            <a:ext uri="{FF2B5EF4-FFF2-40B4-BE49-F238E27FC236}">
              <a16:creationId xmlns:a16="http://schemas.microsoft.com/office/drawing/2014/main" id="{E6A4C19C-A7E1-43A0-BA6B-5B687BF885AD}"/>
            </a:ext>
          </a:extLst>
        </xdr:cNvPr>
        <xdr:cNvSpPr txBox="1"/>
      </xdr:nvSpPr>
      <xdr:spPr>
        <a:xfrm>
          <a:off x="10528300" y="1642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2107</xdr:rowOff>
    </xdr:from>
    <xdr:to>
      <xdr:col>50</xdr:col>
      <xdr:colOff>165100</xdr:colOff>
      <xdr:row>95</xdr:row>
      <xdr:rowOff>103707</xdr:rowOff>
    </xdr:to>
    <xdr:sp macro="" textlink="">
      <xdr:nvSpPr>
        <xdr:cNvPr id="476" name="楕円 475">
          <a:extLst>
            <a:ext uri="{FF2B5EF4-FFF2-40B4-BE49-F238E27FC236}">
              <a16:creationId xmlns:a16="http://schemas.microsoft.com/office/drawing/2014/main" id="{FD86C0EC-92F0-4A88-A49F-F7F91675871C}"/>
            </a:ext>
          </a:extLst>
        </xdr:cNvPr>
        <xdr:cNvSpPr/>
      </xdr:nvSpPr>
      <xdr:spPr>
        <a:xfrm>
          <a:off x="9588500" y="162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120234</xdr:rowOff>
    </xdr:from>
    <xdr:ext cx="599010" cy="259045"/>
    <xdr:sp macro="" textlink="">
      <xdr:nvSpPr>
        <xdr:cNvPr id="477" name="テキスト ボックス 476">
          <a:extLst>
            <a:ext uri="{FF2B5EF4-FFF2-40B4-BE49-F238E27FC236}">
              <a16:creationId xmlns:a16="http://schemas.microsoft.com/office/drawing/2014/main" id="{6C7D391E-7188-4BA1-82A8-10A3C26A16DA}"/>
            </a:ext>
          </a:extLst>
        </xdr:cNvPr>
        <xdr:cNvSpPr txBox="1"/>
      </xdr:nvSpPr>
      <xdr:spPr>
        <a:xfrm>
          <a:off x="9339795" y="160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112548</xdr:rowOff>
    </xdr:from>
    <xdr:to>
      <xdr:col>46</xdr:col>
      <xdr:colOff>38100</xdr:colOff>
      <xdr:row>98</xdr:row>
      <xdr:rowOff>42698</xdr:rowOff>
    </xdr:to>
    <xdr:sp macro="" textlink="">
      <xdr:nvSpPr>
        <xdr:cNvPr id="478" name="楕円 477">
          <a:extLst>
            <a:ext uri="{FF2B5EF4-FFF2-40B4-BE49-F238E27FC236}">
              <a16:creationId xmlns:a16="http://schemas.microsoft.com/office/drawing/2014/main" id="{6A7D52A7-6E93-4741-BAF7-C247747FB194}"/>
            </a:ext>
          </a:extLst>
        </xdr:cNvPr>
        <xdr:cNvSpPr/>
      </xdr:nvSpPr>
      <xdr:spPr>
        <a:xfrm>
          <a:off x="8699500" y="167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33825</xdr:rowOff>
    </xdr:from>
    <xdr:ext cx="599010" cy="259045"/>
    <xdr:sp macro="" textlink="">
      <xdr:nvSpPr>
        <xdr:cNvPr id="479" name="テキスト ボックス 478">
          <a:extLst>
            <a:ext uri="{FF2B5EF4-FFF2-40B4-BE49-F238E27FC236}">
              <a16:creationId xmlns:a16="http://schemas.microsoft.com/office/drawing/2014/main" id="{74F2C2FE-BCC1-4F9E-BDD4-B97CA6AD7042}"/>
            </a:ext>
          </a:extLst>
        </xdr:cNvPr>
        <xdr:cNvSpPr txBox="1"/>
      </xdr:nvSpPr>
      <xdr:spPr>
        <a:xfrm>
          <a:off x="8450795" y="1683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48696</xdr:rowOff>
    </xdr:from>
    <xdr:to>
      <xdr:col>41</xdr:col>
      <xdr:colOff>101600</xdr:colOff>
      <xdr:row>95</xdr:row>
      <xdr:rowOff>150296</xdr:rowOff>
    </xdr:to>
    <xdr:sp macro="" textlink="">
      <xdr:nvSpPr>
        <xdr:cNvPr id="480" name="楕円 479">
          <a:extLst>
            <a:ext uri="{FF2B5EF4-FFF2-40B4-BE49-F238E27FC236}">
              <a16:creationId xmlns:a16="http://schemas.microsoft.com/office/drawing/2014/main" id="{D5C47E2A-A824-460A-AC28-33134D98A077}"/>
            </a:ext>
          </a:extLst>
        </xdr:cNvPr>
        <xdr:cNvSpPr/>
      </xdr:nvSpPr>
      <xdr:spPr>
        <a:xfrm>
          <a:off x="7810500" y="1633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166823</xdr:rowOff>
    </xdr:from>
    <xdr:ext cx="599010" cy="259045"/>
    <xdr:sp macro="" textlink="">
      <xdr:nvSpPr>
        <xdr:cNvPr id="481" name="テキスト ボックス 480">
          <a:extLst>
            <a:ext uri="{FF2B5EF4-FFF2-40B4-BE49-F238E27FC236}">
              <a16:creationId xmlns:a16="http://schemas.microsoft.com/office/drawing/2014/main" id="{01637A32-D56E-4E78-B4E9-E95435E2D9C7}"/>
            </a:ext>
          </a:extLst>
        </xdr:cNvPr>
        <xdr:cNvSpPr txBox="1"/>
      </xdr:nvSpPr>
      <xdr:spPr>
        <a:xfrm>
          <a:off x="7561795" y="1611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1583</xdr:rowOff>
    </xdr:from>
    <xdr:to>
      <xdr:col>36</xdr:col>
      <xdr:colOff>165100</xdr:colOff>
      <xdr:row>98</xdr:row>
      <xdr:rowOff>103183</xdr:rowOff>
    </xdr:to>
    <xdr:sp macro="" textlink="">
      <xdr:nvSpPr>
        <xdr:cNvPr id="482" name="楕円 481">
          <a:extLst>
            <a:ext uri="{FF2B5EF4-FFF2-40B4-BE49-F238E27FC236}">
              <a16:creationId xmlns:a16="http://schemas.microsoft.com/office/drawing/2014/main" id="{BD140C7F-94BB-4C7D-9790-5F44836A835C}"/>
            </a:ext>
          </a:extLst>
        </xdr:cNvPr>
        <xdr:cNvSpPr/>
      </xdr:nvSpPr>
      <xdr:spPr>
        <a:xfrm>
          <a:off x="6921500" y="168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94310</xdr:rowOff>
    </xdr:from>
    <xdr:ext cx="534377" cy="259045"/>
    <xdr:sp macro="" textlink="">
      <xdr:nvSpPr>
        <xdr:cNvPr id="483" name="テキスト ボックス 482">
          <a:extLst>
            <a:ext uri="{FF2B5EF4-FFF2-40B4-BE49-F238E27FC236}">
              <a16:creationId xmlns:a16="http://schemas.microsoft.com/office/drawing/2014/main" id="{AFBFC825-4F8F-4821-A172-E5D534FCFE69}"/>
            </a:ext>
          </a:extLst>
        </xdr:cNvPr>
        <xdr:cNvSpPr txBox="1"/>
      </xdr:nvSpPr>
      <xdr:spPr>
        <a:xfrm>
          <a:off x="6705111" y="1689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AF5F0018-FE45-41AB-8539-393C7733850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929CE4BF-01FF-444F-9B65-6DD63F00DB1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F58DD66-AB0B-4711-90D3-C235CBAF8BF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3609B78C-AAAC-409E-AA72-9DF7AC2704E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6DB54732-8B2D-4DAE-B870-9817B19C865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6BCB6F46-6135-4B38-8838-35BE95FA403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1054A9B5-C972-4069-88C8-7126A67C3AE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E3B66D52-A215-4AEC-B5DB-30B843DD5FA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FA91691E-CC50-441F-8606-5CDEA7BFA04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F5ABAC0C-96BD-4E7E-86BD-683DBC0D8F3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1DE594C-C59E-487C-B705-E0DE29B605DA}"/>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D99CA422-B6FE-49FA-80CF-74475FF6B7E6}"/>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A3CC69EA-AF91-4969-AA8F-1C539F1706AB}"/>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A23C030E-280A-400A-96D5-8CDF6ABCE368}"/>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280E99BA-200F-4B22-8721-3915A80C47A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4B11306D-AB87-474A-9D1A-83720C6001C6}"/>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F5DE676C-0EB3-4AF1-850B-16D8F08FFAF4}"/>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BA2EFA9E-1B1F-475D-A18F-1F0155774032}"/>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D3DB8A8F-00C7-4655-B64A-2C1FF21D541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D0056E0F-3FBA-454A-8D1B-E9350F9ADF3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69992980-877E-4925-80B8-ED73497B873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198ED694-1F08-4853-80C4-C4837728E5DF}"/>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6CF29FA7-BB8D-4EAC-83DD-7A9434FED103}"/>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DEF2C59-1E77-41EE-A771-6B64CF3A8583}"/>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1BBF3EFC-BB2E-45F4-963E-3F264DDD1088}"/>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2CCDDAF9-80BF-43EF-B293-CFA7BF5BB5E6}"/>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594404CE-9966-40EF-ADE9-AC4780449DC9}"/>
            </a:ext>
          </a:extLst>
        </xdr:cNvPr>
        <xdr:cNvCxnSpPr/>
      </xdr:nvCxnSpPr>
      <xdr:spPr>
        <a:xfrm flipV="1">
          <a:off x="15481300" y="6653776"/>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E92BBA69-3819-4089-B181-6EF75C96AC0B}"/>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15B5101E-CCC6-43E9-9785-7005AB84CD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138628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D433A226-E2BA-4169-AE69-54A8ABD53A51}"/>
            </a:ext>
          </a:extLst>
        </xdr:cNvPr>
        <xdr:cNvCxnSpPr/>
      </xdr:nvCxnSpPr>
      <xdr:spPr>
        <a:xfrm>
          <a:off x="14592300" y="6653728"/>
          <a:ext cx="8890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80A9D200-AF78-4173-986A-5ED1EF5BE5F8}"/>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EEDE3D36-37A8-4709-A5B4-7805A22DA925}"/>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138113</xdr:rowOff>
    </xdr:from>
    <xdr:to>
      <xdr:col>76</xdr:col>
      <xdr:colOff>114300</xdr:colOff>
      <xdr:row>38</xdr:row>
      <xdr:rowOff>138628</xdr:rowOff>
    </xdr:to>
    <xdr:cxnSp macro="">
      <xdr:nvCxnSpPr>
        <xdr:cNvPr id="516" name="直線コネクタ 515">
          <a:extLst>
            <a:ext uri="{FF2B5EF4-FFF2-40B4-BE49-F238E27FC236}">
              <a16:creationId xmlns:a16="http://schemas.microsoft.com/office/drawing/2014/main" id="{946DAD06-860E-4C62-ACEF-9B51FC017B10}"/>
            </a:ext>
          </a:extLst>
        </xdr:cNvPr>
        <xdr:cNvCxnSpPr/>
      </xdr:nvCxnSpPr>
      <xdr:spPr>
        <a:xfrm>
          <a:off x="13703300" y="665321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87C50FE6-A097-4C3E-A5CB-78D8ECB5E6F8}"/>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D527FD4D-5D93-400E-9E82-F5517347ABB1}"/>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138113</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5B66AB6-BBFE-4E7A-9B64-6B1F03924B91}"/>
            </a:ext>
          </a:extLst>
        </xdr:cNvPr>
        <xdr:cNvCxnSpPr/>
      </xdr:nvCxnSpPr>
      <xdr:spPr>
        <a:xfrm flipV="1">
          <a:off x="12814300" y="6653213"/>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BA46D727-B45B-40FF-BE80-2306A3232BDA}"/>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CC764672-BE91-47F8-9D5D-CA64D24D5B54}"/>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6072A0B8-42C5-41C2-A57F-BC34C9134BDF}"/>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FCEC3C31-1910-4654-8788-308409EB1365}"/>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39461843-185D-423F-B52A-D6E48C77770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A1218617-7CAB-4C8E-A1D9-6F33D599508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344A700-318B-44F3-B987-E056AC3CE43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ED14C3E8-FC7D-46B0-9413-F9317CE486D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F0D5E5C-C562-4557-B82F-36ADD1687C6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87876</xdr:rowOff>
    </xdr:from>
    <xdr:to>
      <xdr:col>85</xdr:col>
      <xdr:colOff>177800</xdr:colOff>
      <xdr:row>39</xdr:row>
      <xdr:rowOff>18026</xdr:rowOff>
    </xdr:to>
    <xdr:sp macro="" textlink="">
      <xdr:nvSpPr>
        <xdr:cNvPr id="529" name="楕円 528">
          <a:extLst>
            <a:ext uri="{FF2B5EF4-FFF2-40B4-BE49-F238E27FC236}">
              <a16:creationId xmlns:a16="http://schemas.microsoft.com/office/drawing/2014/main" id="{28B715F6-C6AA-4307-9D76-2947DF819541}"/>
            </a:ext>
          </a:extLst>
        </xdr:cNvPr>
        <xdr:cNvSpPr/>
      </xdr:nvSpPr>
      <xdr:spPr>
        <a:xfrm>
          <a:off x="16268700" y="66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a:extLst>
            <a:ext uri="{FF2B5EF4-FFF2-40B4-BE49-F238E27FC236}">
              <a16:creationId xmlns:a16="http://schemas.microsoft.com/office/drawing/2014/main" id="{6BE4D97B-7FA4-4F60-BB21-F208E56F33DB}"/>
            </a:ext>
          </a:extLst>
        </xdr:cNvPr>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1433E2AE-C61F-4960-A66C-CF879F98CE1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4AFE5327-2D9C-42C0-8076-9C1BEF26987C}"/>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87828</xdr:rowOff>
    </xdr:from>
    <xdr:to>
      <xdr:col>76</xdr:col>
      <xdr:colOff>165100</xdr:colOff>
      <xdr:row>39</xdr:row>
      <xdr:rowOff>17978</xdr:rowOff>
    </xdr:to>
    <xdr:sp macro="" textlink="">
      <xdr:nvSpPr>
        <xdr:cNvPr id="533" name="楕円 532">
          <a:extLst>
            <a:ext uri="{FF2B5EF4-FFF2-40B4-BE49-F238E27FC236}">
              <a16:creationId xmlns:a16="http://schemas.microsoft.com/office/drawing/2014/main" id="{87368537-2E04-4B31-9B71-0557EB463FDA}"/>
            </a:ext>
          </a:extLst>
        </xdr:cNvPr>
        <xdr:cNvSpPr/>
      </xdr:nvSpPr>
      <xdr:spPr>
        <a:xfrm>
          <a:off x="14541500" y="66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9105</xdr:rowOff>
    </xdr:from>
    <xdr:ext cx="378565" cy="259045"/>
    <xdr:sp macro="" textlink="">
      <xdr:nvSpPr>
        <xdr:cNvPr id="534" name="テキスト ボックス 533">
          <a:extLst>
            <a:ext uri="{FF2B5EF4-FFF2-40B4-BE49-F238E27FC236}">
              <a16:creationId xmlns:a16="http://schemas.microsoft.com/office/drawing/2014/main" id="{459A6929-BDBF-4856-A290-7DE6D85A6120}"/>
            </a:ext>
          </a:extLst>
        </xdr:cNvPr>
        <xdr:cNvSpPr txBox="1"/>
      </xdr:nvSpPr>
      <xdr:spPr>
        <a:xfrm>
          <a:off x="14403017" y="6695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87313</xdr:rowOff>
    </xdr:from>
    <xdr:to>
      <xdr:col>72</xdr:col>
      <xdr:colOff>38100</xdr:colOff>
      <xdr:row>39</xdr:row>
      <xdr:rowOff>17463</xdr:rowOff>
    </xdr:to>
    <xdr:sp macro="" textlink="">
      <xdr:nvSpPr>
        <xdr:cNvPr id="535" name="楕円 534">
          <a:extLst>
            <a:ext uri="{FF2B5EF4-FFF2-40B4-BE49-F238E27FC236}">
              <a16:creationId xmlns:a16="http://schemas.microsoft.com/office/drawing/2014/main" id="{97B66202-7B6A-401E-AF86-0C9CDEEF0780}"/>
            </a:ext>
          </a:extLst>
        </xdr:cNvPr>
        <xdr:cNvSpPr/>
      </xdr:nvSpPr>
      <xdr:spPr>
        <a:xfrm>
          <a:off x="136525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8590</xdr:rowOff>
    </xdr:from>
    <xdr:ext cx="378565" cy="259045"/>
    <xdr:sp macro="" textlink="">
      <xdr:nvSpPr>
        <xdr:cNvPr id="536" name="テキスト ボックス 535">
          <a:extLst>
            <a:ext uri="{FF2B5EF4-FFF2-40B4-BE49-F238E27FC236}">
              <a16:creationId xmlns:a16="http://schemas.microsoft.com/office/drawing/2014/main" id="{BA620652-84A8-4F94-B928-D38B8674950C}"/>
            </a:ext>
          </a:extLst>
        </xdr:cNvPr>
        <xdr:cNvSpPr txBox="1"/>
      </xdr:nvSpPr>
      <xdr:spPr>
        <a:xfrm>
          <a:off x="13514017" y="66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69F65C90-049B-40DD-AF05-40194CF4F8D3}"/>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29E267C6-3BC0-4C67-A0EA-0AC4B39F5764}"/>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1D699FD4-C0A3-46D4-97FF-6E4BC1C2A62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1ACBA3E2-DB1E-4EB2-B90B-6F63F38EA77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AE993846-D31F-481D-AA34-74A11413E0E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60461E17-E93E-4D41-9B9C-ED09B237FE4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20F59F58-370E-48BD-B690-091165B32B1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280EE089-363E-48F8-8D33-644340E2D9B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CA031191-E98E-4FE1-9AE8-B26F2482278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431E8998-19A6-4207-9ABC-356299B2DE4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A4B7C07-B5FC-496A-B81C-13FAEB28E6B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3F3547AC-CFD0-4F59-905E-568BC67E1A6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CA25A677-A658-43DD-AB71-508081F5032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92579AF3-392B-40D1-B40A-CECFB395E593}"/>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7908B730-2503-4083-AF3B-C8C47BDDD8E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A4BB1451-2872-4763-AB0C-2F4D1A2F8CB4}"/>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4B34A22A-732A-448D-BBE8-D1041979C016}"/>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5B33139-4D52-401F-A7F5-934D1C825BA5}"/>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A0E1B5ED-3FB9-4134-997B-97D27C50881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BEDB396-ABE6-4E18-87A7-0934899B945A}"/>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9EA222D0-4C9C-4BA2-8D22-D52866546A5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49BB444C-010E-4C11-B4D8-69181AA0E1BA}"/>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E8FF383B-6552-478D-8A26-86FAD9CACBF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6C01107B-65A3-4861-9AE8-BC9A9384F24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1B9086BD-262A-46C0-81ED-44A60C600921}"/>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5D68BDB1-9F75-4620-90F8-658DB8C73635}"/>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E1B331B8-ADDA-4E97-B82C-C7FB28051211}"/>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9A090C6B-BE2B-4C92-855A-1B9A6981B594}"/>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F1AC5DF-BEDD-426A-91CA-EA213319341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7305A06C-89D7-42D0-9849-40C409F4A797}"/>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8CC28A5C-3883-4AB0-A989-D8DC1482746D}"/>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E4AED625-71CB-427E-ADA1-781D6A5EDC3F}"/>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CB156AFC-7FCB-433C-8A1D-DD855DEF1252}"/>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37F0FEFF-9F94-4A36-8A76-78FB627C07C5}"/>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E2E18DB8-B30D-4D52-9952-4326BFDF4F4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2D4E6337-C156-415E-B5FC-F4BABDF23F35}"/>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54FF99D7-D123-49D2-8448-584E3811D38C}"/>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6C6BB819-C106-4467-BF04-757A90AD3BC8}"/>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BE284836-3749-419B-B3C4-DA84945D7D59}"/>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CA1B8984-3D3A-4FB5-8334-8AE4FB2958E8}"/>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343EF4C8-BAC8-420E-B0EF-BEC92C61D32C}"/>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5E98755D-A4F6-445E-9F77-D8EC73B9E499}"/>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2520561-ACB9-4599-85ED-7C4D79986CC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7F11DF80-0600-4D74-A339-C6F5C516922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8C672CFD-556A-4AFC-9681-A87C63BA2C1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BFB2F8C-7C7D-46DC-86EB-FA56B073D41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7FA0449-386C-4C92-9F29-9CB916B5E8C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FBF0A6F7-5DDF-4B68-BC29-E04AF10888B1}"/>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71F3A5E2-B947-463D-B539-5C29DFB3F094}"/>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8E526DE9-48E6-4127-B42B-CD86B6CA8AE8}"/>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A9F92F7C-1EDD-485C-A22B-B5C04C3AF665}"/>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ED55A281-0F4A-435E-B426-2968EF2D5987}"/>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7994209F-E2ED-432C-ADC5-A0649A62235D}"/>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C78E5E0-C48A-42F6-9708-AD6352FA18FA}"/>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EE5174D8-757B-4B43-87B8-78B95BF3FFD5}"/>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BFD5F207-44A9-4187-A2C7-C059C167A781}"/>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162D2184-F00B-46E3-805F-564DC7E101F7}"/>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EC5AFA1-DBF3-442F-A2B1-28C8C790A93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685A88F6-0321-4C1D-9374-3013994C2534}"/>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EE2BF9EF-F80B-47AA-89F9-04CAE4858BC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1500675C-D743-4FCF-B439-75CBF307FDC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6DD93B05-DF37-42AB-A703-7320422D5675}"/>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4CE5EEEF-CD2C-4992-8B64-201B642FA73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289E23AC-2137-4F9E-B147-272B095C47B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835F886E-08C9-4FFC-B594-F04C984D8F9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B48EDAE5-3D63-4E7F-9252-EDF71FD4B99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CC2DE3BF-1F6F-49D9-81A3-1B88ED678DF9}"/>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9C1E586E-9DC5-45AB-9B10-16C319ED9007}"/>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C8E39F60-631C-4F10-8223-18A5E723985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6C198F8B-4865-4989-ADA6-E38C683A825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56807A5-3B83-4D2A-95FF-5629B920950E}"/>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18DA946A-9FDB-41EB-A8B7-6F24FC255D6A}"/>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ECC1E4BB-1A9B-47E2-900B-A88F5D0FB5F2}"/>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41E36585-3AD0-4F5D-8EF4-EC215D648DE2}"/>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943DBC7D-8175-4374-B68A-AC21A253CEC3}"/>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AED65922-5858-415F-BC07-FD8C3C09551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6CF11787-CF4B-4CE1-8FEC-7B11F8EF7A43}"/>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309E7EE-412A-4793-A5D7-DD1C335A87A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3CFBF1D0-1A6E-4711-93A7-CD2B9680C84E}"/>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6531AEB-1CCF-4332-97FC-3F8793E4EE1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B98995EE-725E-4641-9B59-D5C7CDC2C589}"/>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3DE70F6D-053B-41E2-86DF-FFA97FE31AC5}"/>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DF47DB32-62EF-41F9-BC2D-F686C9BA0B07}"/>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8487D7EE-6EC2-41BB-A7C6-9851123CD5BC}"/>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275F1284-D8E4-4DCF-9593-92CAEB611A83}"/>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13239</xdr:rowOff>
    </xdr:from>
    <xdr:to>
      <xdr:col>85</xdr:col>
      <xdr:colOff>127000</xdr:colOff>
      <xdr:row>77</xdr:row>
      <xdr:rowOff>112748</xdr:rowOff>
    </xdr:to>
    <xdr:cxnSp macro="">
      <xdr:nvCxnSpPr>
        <xdr:cNvPr id="622" name="直線コネクタ 621">
          <a:extLst>
            <a:ext uri="{FF2B5EF4-FFF2-40B4-BE49-F238E27FC236}">
              <a16:creationId xmlns:a16="http://schemas.microsoft.com/office/drawing/2014/main" id="{630A6A88-BACF-45E8-9FAB-3EF15A9B610A}"/>
            </a:ext>
          </a:extLst>
        </xdr:cNvPr>
        <xdr:cNvCxnSpPr/>
      </xdr:nvCxnSpPr>
      <xdr:spPr>
        <a:xfrm flipV="1">
          <a:off x="15481300" y="12871989"/>
          <a:ext cx="838200" cy="4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F29A03F5-BB1F-4B23-990C-FCFB5288D01D}"/>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49ED6527-7AF5-409D-93CB-8814231DD2C8}"/>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112748</xdr:rowOff>
    </xdr:from>
    <xdr:to>
      <xdr:col>81</xdr:col>
      <xdr:colOff>50800</xdr:colOff>
      <xdr:row>77</xdr:row>
      <xdr:rowOff>138948</xdr:rowOff>
    </xdr:to>
    <xdr:cxnSp macro="">
      <xdr:nvCxnSpPr>
        <xdr:cNvPr id="625" name="直線コネクタ 624">
          <a:extLst>
            <a:ext uri="{FF2B5EF4-FFF2-40B4-BE49-F238E27FC236}">
              <a16:creationId xmlns:a16="http://schemas.microsoft.com/office/drawing/2014/main" id="{F2D3E078-141A-4E20-8496-0F59C5DE76ED}"/>
            </a:ext>
          </a:extLst>
        </xdr:cNvPr>
        <xdr:cNvCxnSpPr/>
      </xdr:nvCxnSpPr>
      <xdr:spPr>
        <a:xfrm flipV="1">
          <a:off x="14592300" y="13314398"/>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27F0EAF0-51E9-4751-ADF6-2DC492965CAF}"/>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5A0F9FBF-1DDE-4234-9632-A497A3B4ACC9}"/>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132373</xdr:rowOff>
    </xdr:from>
    <xdr:to>
      <xdr:col>76</xdr:col>
      <xdr:colOff>114300</xdr:colOff>
      <xdr:row>77</xdr:row>
      <xdr:rowOff>138948</xdr:rowOff>
    </xdr:to>
    <xdr:cxnSp macro="">
      <xdr:nvCxnSpPr>
        <xdr:cNvPr id="628" name="直線コネクタ 627">
          <a:extLst>
            <a:ext uri="{FF2B5EF4-FFF2-40B4-BE49-F238E27FC236}">
              <a16:creationId xmlns:a16="http://schemas.microsoft.com/office/drawing/2014/main" id="{AD84643B-0B56-42FB-9862-9B2D3C88D19A}"/>
            </a:ext>
          </a:extLst>
        </xdr:cNvPr>
        <xdr:cNvCxnSpPr/>
      </xdr:nvCxnSpPr>
      <xdr:spPr>
        <a:xfrm>
          <a:off x="13703300" y="13334023"/>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4035BC86-3D31-427D-A253-215228418CC4}"/>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32DF8EE1-D189-4901-8BDD-C05931B4512C}"/>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111885</xdr:rowOff>
    </xdr:from>
    <xdr:to>
      <xdr:col>71</xdr:col>
      <xdr:colOff>177800</xdr:colOff>
      <xdr:row>77</xdr:row>
      <xdr:rowOff>132373</xdr:rowOff>
    </xdr:to>
    <xdr:cxnSp macro="">
      <xdr:nvCxnSpPr>
        <xdr:cNvPr id="631" name="直線コネクタ 630">
          <a:extLst>
            <a:ext uri="{FF2B5EF4-FFF2-40B4-BE49-F238E27FC236}">
              <a16:creationId xmlns:a16="http://schemas.microsoft.com/office/drawing/2014/main" id="{5EC7C57D-9FEF-4101-991C-FDE8F1529C5C}"/>
            </a:ext>
          </a:extLst>
        </xdr:cNvPr>
        <xdr:cNvCxnSpPr/>
      </xdr:nvCxnSpPr>
      <xdr:spPr>
        <a:xfrm>
          <a:off x="12814300" y="13313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117CBF6D-0F2F-45E5-894B-52058BBBBCE9}"/>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261F15DA-9E0A-4679-AA7B-5D7B990CB61A}"/>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E3374762-C124-484B-B958-C08C32B6B2D9}"/>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55B3ADFA-6320-4074-B9A0-58C4EE4E31A8}"/>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33D7A81D-D575-491E-B3C5-6519BD05497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C25F5CA0-76DD-49B1-B858-C659AF9BC44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100B4D25-62F8-45F4-BDFE-E46B970703B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B09727F-12B1-473D-A516-68378953227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5EB0D8AB-142A-48BA-9C3E-4FFBCB8ED7E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133889</xdr:rowOff>
    </xdr:from>
    <xdr:to>
      <xdr:col>85</xdr:col>
      <xdr:colOff>177800</xdr:colOff>
      <xdr:row>75</xdr:row>
      <xdr:rowOff>64039</xdr:rowOff>
    </xdr:to>
    <xdr:sp macro="" textlink="">
      <xdr:nvSpPr>
        <xdr:cNvPr id="641" name="楕円 640">
          <a:extLst>
            <a:ext uri="{FF2B5EF4-FFF2-40B4-BE49-F238E27FC236}">
              <a16:creationId xmlns:a16="http://schemas.microsoft.com/office/drawing/2014/main" id="{09B30705-25BB-411A-94D8-89C0414A7CC7}"/>
            </a:ext>
          </a:extLst>
        </xdr:cNvPr>
        <xdr:cNvSpPr/>
      </xdr:nvSpPr>
      <xdr:spPr>
        <a:xfrm>
          <a:off x="16268700" y="128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156766</xdr:rowOff>
    </xdr:from>
    <xdr:ext cx="599010" cy="259045"/>
    <xdr:sp macro="" textlink="">
      <xdr:nvSpPr>
        <xdr:cNvPr id="642" name="公債費該当値テキスト">
          <a:extLst>
            <a:ext uri="{FF2B5EF4-FFF2-40B4-BE49-F238E27FC236}">
              <a16:creationId xmlns:a16="http://schemas.microsoft.com/office/drawing/2014/main" id="{DBBCA245-B409-44FF-8C4C-BDA7CE98A55A}"/>
            </a:ext>
          </a:extLst>
        </xdr:cNvPr>
        <xdr:cNvSpPr txBox="1"/>
      </xdr:nvSpPr>
      <xdr:spPr>
        <a:xfrm>
          <a:off x="16370300" y="1267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61948</xdr:rowOff>
    </xdr:from>
    <xdr:to>
      <xdr:col>81</xdr:col>
      <xdr:colOff>101600</xdr:colOff>
      <xdr:row>77</xdr:row>
      <xdr:rowOff>163548</xdr:rowOff>
    </xdr:to>
    <xdr:sp macro="" textlink="">
      <xdr:nvSpPr>
        <xdr:cNvPr id="643" name="楕円 642">
          <a:extLst>
            <a:ext uri="{FF2B5EF4-FFF2-40B4-BE49-F238E27FC236}">
              <a16:creationId xmlns:a16="http://schemas.microsoft.com/office/drawing/2014/main" id="{A1DF813B-C3FE-4776-8D5E-A258E2DC4C13}"/>
            </a:ext>
          </a:extLst>
        </xdr:cNvPr>
        <xdr:cNvSpPr/>
      </xdr:nvSpPr>
      <xdr:spPr>
        <a:xfrm>
          <a:off x="15430500" y="132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154675</xdr:rowOff>
    </xdr:from>
    <xdr:ext cx="599010" cy="259045"/>
    <xdr:sp macro="" textlink="">
      <xdr:nvSpPr>
        <xdr:cNvPr id="644" name="テキスト ボックス 643">
          <a:extLst>
            <a:ext uri="{FF2B5EF4-FFF2-40B4-BE49-F238E27FC236}">
              <a16:creationId xmlns:a16="http://schemas.microsoft.com/office/drawing/2014/main" id="{5B15ADE0-D0E2-4A3D-871E-2FFEC73C9E18}"/>
            </a:ext>
          </a:extLst>
        </xdr:cNvPr>
        <xdr:cNvSpPr txBox="1"/>
      </xdr:nvSpPr>
      <xdr:spPr>
        <a:xfrm>
          <a:off x="15181795" y="133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88148</xdr:rowOff>
    </xdr:from>
    <xdr:to>
      <xdr:col>76</xdr:col>
      <xdr:colOff>165100</xdr:colOff>
      <xdr:row>78</xdr:row>
      <xdr:rowOff>18298</xdr:rowOff>
    </xdr:to>
    <xdr:sp macro="" textlink="">
      <xdr:nvSpPr>
        <xdr:cNvPr id="645" name="楕円 644">
          <a:extLst>
            <a:ext uri="{FF2B5EF4-FFF2-40B4-BE49-F238E27FC236}">
              <a16:creationId xmlns:a16="http://schemas.microsoft.com/office/drawing/2014/main" id="{548CC421-8CDA-4E4B-82A7-8A367A899F3E}"/>
            </a:ext>
          </a:extLst>
        </xdr:cNvPr>
        <xdr:cNvSpPr/>
      </xdr:nvSpPr>
      <xdr:spPr>
        <a:xfrm>
          <a:off x="14541500" y="132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9425</xdr:rowOff>
    </xdr:from>
    <xdr:ext cx="599010" cy="259045"/>
    <xdr:sp macro="" textlink="">
      <xdr:nvSpPr>
        <xdr:cNvPr id="646" name="テキスト ボックス 645">
          <a:extLst>
            <a:ext uri="{FF2B5EF4-FFF2-40B4-BE49-F238E27FC236}">
              <a16:creationId xmlns:a16="http://schemas.microsoft.com/office/drawing/2014/main" id="{2C85580D-6BD5-4AE0-AFA7-CF1514B6EDED}"/>
            </a:ext>
          </a:extLst>
        </xdr:cNvPr>
        <xdr:cNvSpPr txBox="1"/>
      </xdr:nvSpPr>
      <xdr:spPr>
        <a:xfrm>
          <a:off x="14292795" y="133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81573</xdr:rowOff>
    </xdr:from>
    <xdr:to>
      <xdr:col>72</xdr:col>
      <xdr:colOff>38100</xdr:colOff>
      <xdr:row>78</xdr:row>
      <xdr:rowOff>11723</xdr:rowOff>
    </xdr:to>
    <xdr:sp macro="" textlink="">
      <xdr:nvSpPr>
        <xdr:cNvPr id="647" name="楕円 646">
          <a:extLst>
            <a:ext uri="{FF2B5EF4-FFF2-40B4-BE49-F238E27FC236}">
              <a16:creationId xmlns:a16="http://schemas.microsoft.com/office/drawing/2014/main" id="{677CB5F5-61DE-4D0A-892B-9C0E28770B0A}"/>
            </a:ext>
          </a:extLst>
        </xdr:cNvPr>
        <xdr:cNvSpPr/>
      </xdr:nvSpPr>
      <xdr:spPr>
        <a:xfrm>
          <a:off x="13652500" y="132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2850</xdr:rowOff>
    </xdr:from>
    <xdr:ext cx="599010" cy="259045"/>
    <xdr:sp macro="" textlink="">
      <xdr:nvSpPr>
        <xdr:cNvPr id="648" name="テキスト ボックス 647">
          <a:extLst>
            <a:ext uri="{FF2B5EF4-FFF2-40B4-BE49-F238E27FC236}">
              <a16:creationId xmlns:a16="http://schemas.microsoft.com/office/drawing/2014/main" id="{B7B259FB-AFFB-4C7F-84EB-EC8420D917E4}"/>
            </a:ext>
          </a:extLst>
        </xdr:cNvPr>
        <xdr:cNvSpPr txBox="1"/>
      </xdr:nvSpPr>
      <xdr:spPr>
        <a:xfrm>
          <a:off x="13403795" y="1337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61085</xdr:rowOff>
    </xdr:from>
    <xdr:to>
      <xdr:col>67</xdr:col>
      <xdr:colOff>101600</xdr:colOff>
      <xdr:row>77</xdr:row>
      <xdr:rowOff>162685</xdr:rowOff>
    </xdr:to>
    <xdr:sp macro="" textlink="">
      <xdr:nvSpPr>
        <xdr:cNvPr id="649" name="楕円 648">
          <a:extLst>
            <a:ext uri="{FF2B5EF4-FFF2-40B4-BE49-F238E27FC236}">
              <a16:creationId xmlns:a16="http://schemas.microsoft.com/office/drawing/2014/main" id="{68C50B7D-4099-4601-B48F-83A36BF7760D}"/>
            </a:ext>
          </a:extLst>
        </xdr:cNvPr>
        <xdr:cNvSpPr/>
      </xdr:nvSpPr>
      <xdr:spPr>
        <a:xfrm>
          <a:off x="12763500" y="13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153812</xdr:rowOff>
    </xdr:from>
    <xdr:ext cx="599010" cy="259045"/>
    <xdr:sp macro="" textlink="">
      <xdr:nvSpPr>
        <xdr:cNvPr id="650" name="テキスト ボックス 649">
          <a:extLst>
            <a:ext uri="{FF2B5EF4-FFF2-40B4-BE49-F238E27FC236}">
              <a16:creationId xmlns:a16="http://schemas.microsoft.com/office/drawing/2014/main" id="{0C2D7A31-7AD1-40E0-B706-F28670305C0B}"/>
            </a:ext>
          </a:extLst>
        </xdr:cNvPr>
        <xdr:cNvSpPr txBox="1"/>
      </xdr:nvSpPr>
      <xdr:spPr>
        <a:xfrm>
          <a:off x="12514795" y="133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7A6D73BB-8D4D-4595-BBD7-AB2DAE893AA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4848CF90-CE6A-4B87-9DFF-292CC3D4DA07}"/>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9E69D1D9-F3EB-4DA3-A9C0-D609B280E07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17194829-B1E7-4679-B168-5C82B02B9DF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748CEF37-4E34-439A-BF2C-0CAF5EAAE751}"/>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72FCE01D-4600-4EAD-99FD-27D036DE8CE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AD139BFF-B6A1-43FB-A2BB-0608F012D94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F5AC6160-FD3D-4D94-BF47-0913CF0E9B1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C340CB05-9DA5-4F68-8A03-FFAC8E4DB6D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CC533516-9B4A-4EB9-9099-D7341D31798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41DBD3AC-4513-47CE-A3D6-2094A097E85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36320A4E-D50F-4D22-9509-A0836BFCD27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A4789953-7562-44B6-B447-2230B4BFF70C}"/>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75CB4EB4-9873-4ADA-88EB-529D42EB67C9}"/>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1493E3A3-48BF-4608-997D-DE397B88BC9B}"/>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52E76B12-02C1-433D-A78A-C966C013CB34}"/>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242914FA-62D3-4F51-A1C2-8881E1AC705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5B1F644A-01C1-4677-8A64-A41C96EEE889}"/>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85C800C9-CC7C-43FD-BF74-DEDA8DDC297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18CBCA80-7298-407F-BFA2-4A0772555E15}"/>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D78A8370-6552-4B57-92C1-CC386419D3D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E7574204-52C4-4C1F-814F-243AB4396164}"/>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7F81C9C3-D78F-4BC8-A545-B0603CC9C865}"/>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76E97D6D-1B82-4FF6-8FEC-3169F9FE8C94}"/>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9385807A-B887-4492-B372-1B3B53D129B7}"/>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D0DB1ED2-010E-47E5-BDF5-B46BFF5E0D2D}"/>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68146</xdr:rowOff>
    </xdr:from>
    <xdr:to>
      <xdr:col>85</xdr:col>
      <xdr:colOff>127000</xdr:colOff>
      <xdr:row>98</xdr:row>
      <xdr:rowOff>70690</xdr:rowOff>
    </xdr:to>
    <xdr:cxnSp macro="">
      <xdr:nvCxnSpPr>
        <xdr:cNvPr id="677" name="直線コネクタ 676">
          <a:extLst>
            <a:ext uri="{FF2B5EF4-FFF2-40B4-BE49-F238E27FC236}">
              <a16:creationId xmlns:a16="http://schemas.microsoft.com/office/drawing/2014/main" id="{DC5B71F8-03E3-47DE-8241-7A5CF3945667}"/>
            </a:ext>
          </a:extLst>
        </xdr:cNvPr>
        <xdr:cNvCxnSpPr/>
      </xdr:nvCxnSpPr>
      <xdr:spPr>
        <a:xfrm flipV="1">
          <a:off x="15481300" y="16870246"/>
          <a:ext cx="8382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BA89C398-31DD-49C5-AB66-A2D2668FF8F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8F253660-A33D-4A93-8D9A-125BD7AA9B7B}"/>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70690</xdr:rowOff>
    </xdr:from>
    <xdr:to>
      <xdr:col>81</xdr:col>
      <xdr:colOff>50800</xdr:colOff>
      <xdr:row>98</xdr:row>
      <xdr:rowOff>100994</xdr:rowOff>
    </xdr:to>
    <xdr:cxnSp macro="">
      <xdr:nvCxnSpPr>
        <xdr:cNvPr id="680" name="直線コネクタ 679">
          <a:extLst>
            <a:ext uri="{FF2B5EF4-FFF2-40B4-BE49-F238E27FC236}">
              <a16:creationId xmlns:a16="http://schemas.microsoft.com/office/drawing/2014/main" id="{1AFB66B1-F8AD-40D9-B795-04809697B027}"/>
            </a:ext>
          </a:extLst>
        </xdr:cNvPr>
        <xdr:cNvCxnSpPr/>
      </xdr:nvCxnSpPr>
      <xdr:spPr>
        <a:xfrm flipV="1">
          <a:off x="14592300" y="16872790"/>
          <a:ext cx="889000" cy="3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634F7911-953C-477D-A2A1-AA570BFE73BE}"/>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85E473E4-3347-424F-98F7-A2B97C88A965}"/>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100994</xdr:rowOff>
    </xdr:from>
    <xdr:to>
      <xdr:col>76</xdr:col>
      <xdr:colOff>114300</xdr:colOff>
      <xdr:row>98</xdr:row>
      <xdr:rowOff>105290</xdr:rowOff>
    </xdr:to>
    <xdr:cxnSp macro="">
      <xdr:nvCxnSpPr>
        <xdr:cNvPr id="683" name="直線コネクタ 682">
          <a:extLst>
            <a:ext uri="{FF2B5EF4-FFF2-40B4-BE49-F238E27FC236}">
              <a16:creationId xmlns:a16="http://schemas.microsoft.com/office/drawing/2014/main" id="{F60D4F1D-344F-4AF7-94AD-764F6A5FAA0B}"/>
            </a:ext>
          </a:extLst>
        </xdr:cNvPr>
        <xdr:cNvCxnSpPr/>
      </xdr:nvCxnSpPr>
      <xdr:spPr>
        <a:xfrm flipV="1">
          <a:off x="13703300" y="16903094"/>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AA5E70D4-B336-421E-87A4-45BF6FC66458}"/>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7864E69E-FF06-44AD-81A1-AFD4ADCBBE0D}"/>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102239</xdr:rowOff>
    </xdr:from>
    <xdr:to>
      <xdr:col>71</xdr:col>
      <xdr:colOff>177800</xdr:colOff>
      <xdr:row>98</xdr:row>
      <xdr:rowOff>105290</xdr:rowOff>
    </xdr:to>
    <xdr:cxnSp macro="">
      <xdr:nvCxnSpPr>
        <xdr:cNvPr id="686" name="直線コネクタ 685">
          <a:extLst>
            <a:ext uri="{FF2B5EF4-FFF2-40B4-BE49-F238E27FC236}">
              <a16:creationId xmlns:a16="http://schemas.microsoft.com/office/drawing/2014/main" id="{1DE30901-DF65-433C-8F5E-EAFD25A8901B}"/>
            </a:ext>
          </a:extLst>
        </xdr:cNvPr>
        <xdr:cNvCxnSpPr/>
      </xdr:nvCxnSpPr>
      <xdr:spPr>
        <a:xfrm>
          <a:off x="12814300" y="16904339"/>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40F59079-6340-407E-B2FE-F3688086F3E4}"/>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247E6EF-42DD-4B7E-924C-54CF6B835D08}"/>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55D72560-9DF5-4372-8155-21359CAAB0D9}"/>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912BD6ED-E3AA-4F98-80C4-43EE228D02DC}"/>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76D196EC-5D79-4C5F-9C4A-84CC046261B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36AC3210-C905-4159-8F59-1368B615C2B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2C75A59C-5B00-4DB0-BCCC-4A90D52FBAA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146083B5-BC49-400D-A5F8-8C5C0B493DE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A29F79C6-271A-4C2A-BA23-055E9FB04EF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17346</xdr:rowOff>
    </xdr:from>
    <xdr:to>
      <xdr:col>85</xdr:col>
      <xdr:colOff>177800</xdr:colOff>
      <xdr:row>98</xdr:row>
      <xdr:rowOff>118946</xdr:rowOff>
    </xdr:to>
    <xdr:sp macro="" textlink="">
      <xdr:nvSpPr>
        <xdr:cNvPr id="696" name="楕円 695">
          <a:extLst>
            <a:ext uri="{FF2B5EF4-FFF2-40B4-BE49-F238E27FC236}">
              <a16:creationId xmlns:a16="http://schemas.microsoft.com/office/drawing/2014/main" id="{2462DEC8-6356-4AAD-88E5-373B4C89629A}"/>
            </a:ext>
          </a:extLst>
        </xdr:cNvPr>
        <xdr:cNvSpPr/>
      </xdr:nvSpPr>
      <xdr:spPr>
        <a:xfrm>
          <a:off x="16268700" y="168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148173</xdr:rowOff>
    </xdr:from>
    <xdr:ext cx="599010" cy="259045"/>
    <xdr:sp macro="" textlink="">
      <xdr:nvSpPr>
        <xdr:cNvPr id="697" name="積立金該当値テキスト">
          <a:extLst>
            <a:ext uri="{FF2B5EF4-FFF2-40B4-BE49-F238E27FC236}">
              <a16:creationId xmlns:a16="http://schemas.microsoft.com/office/drawing/2014/main" id="{FA95368E-F053-43EE-B572-BA4E3F1FD7FF}"/>
            </a:ext>
          </a:extLst>
        </xdr:cNvPr>
        <xdr:cNvSpPr txBox="1"/>
      </xdr:nvSpPr>
      <xdr:spPr>
        <a:xfrm>
          <a:off x="16370300" y="166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19890</xdr:rowOff>
    </xdr:from>
    <xdr:to>
      <xdr:col>81</xdr:col>
      <xdr:colOff>101600</xdr:colOff>
      <xdr:row>98</xdr:row>
      <xdr:rowOff>121490</xdr:rowOff>
    </xdr:to>
    <xdr:sp macro="" textlink="">
      <xdr:nvSpPr>
        <xdr:cNvPr id="698" name="楕円 697">
          <a:extLst>
            <a:ext uri="{FF2B5EF4-FFF2-40B4-BE49-F238E27FC236}">
              <a16:creationId xmlns:a16="http://schemas.microsoft.com/office/drawing/2014/main" id="{6C9B1338-9F0E-4B21-8FC3-366E9AC4262A}"/>
            </a:ext>
          </a:extLst>
        </xdr:cNvPr>
        <xdr:cNvSpPr/>
      </xdr:nvSpPr>
      <xdr:spPr>
        <a:xfrm>
          <a:off x="15430500" y="168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138017</xdr:rowOff>
    </xdr:from>
    <xdr:ext cx="599010" cy="259045"/>
    <xdr:sp macro="" textlink="">
      <xdr:nvSpPr>
        <xdr:cNvPr id="699" name="テキスト ボックス 698">
          <a:extLst>
            <a:ext uri="{FF2B5EF4-FFF2-40B4-BE49-F238E27FC236}">
              <a16:creationId xmlns:a16="http://schemas.microsoft.com/office/drawing/2014/main" id="{26DA5FB8-8063-4408-828A-F39CC7240B39}"/>
            </a:ext>
          </a:extLst>
        </xdr:cNvPr>
        <xdr:cNvSpPr txBox="1"/>
      </xdr:nvSpPr>
      <xdr:spPr>
        <a:xfrm>
          <a:off x="15181795" y="1659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50194</xdr:rowOff>
    </xdr:from>
    <xdr:to>
      <xdr:col>76</xdr:col>
      <xdr:colOff>165100</xdr:colOff>
      <xdr:row>98</xdr:row>
      <xdr:rowOff>151794</xdr:rowOff>
    </xdr:to>
    <xdr:sp macro="" textlink="">
      <xdr:nvSpPr>
        <xdr:cNvPr id="700" name="楕円 699">
          <a:extLst>
            <a:ext uri="{FF2B5EF4-FFF2-40B4-BE49-F238E27FC236}">
              <a16:creationId xmlns:a16="http://schemas.microsoft.com/office/drawing/2014/main" id="{FE105198-6499-45F2-8740-0ED85D4DDF2C}"/>
            </a:ext>
          </a:extLst>
        </xdr:cNvPr>
        <xdr:cNvSpPr/>
      </xdr:nvSpPr>
      <xdr:spPr>
        <a:xfrm>
          <a:off x="14541500" y="1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168321</xdr:rowOff>
    </xdr:from>
    <xdr:ext cx="534377" cy="259045"/>
    <xdr:sp macro="" textlink="">
      <xdr:nvSpPr>
        <xdr:cNvPr id="701" name="テキスト ボックス 700">
          <a:extLst>
            <a:ext uri="{FF2B5EF4-FFF2-40B4-BE49-F238E27FC236}">
              <a16:creationId xmlns:a16="http://schemas.microsoft.com/office/drawing/2014/main" id="{4C0502F1-F525-4DE8-8D57-762FC38CF228}"/>
            </a:ext>
          </a:extLst>
        </xdr:cNvPr>
        <xdr:cNvSpPr txBox="1"/>
      </xdr:nvSpPr>
      <xdr:spPr>
        <a:xfrm>
          <a:off x="14325111" y="166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54490</xdr:rowOff>
    </xdr:from>
    <xdr:to>
      <xdr:col>72</xdr:col>
      <xdr:colOff>38100</xdr:colOff>
      <xdr:row>98</xdr:row>
      <xdr:rowOff>156090</xdr:rowOff>
    </xdr:to>
    <xdr:sp macro="" textlink="">
      <xdr:nvSpPr>
        <xdr:cNvPr id="702" name="楕円 701">
          <a:extLst>
            <a:ext uri="{FF2B5EF4-FFF2-40B4-BE49-F238E27FC236}">
              <a16:creationId xmlns:a16="http://schemas.microsoft.com/office/drawing/2014/main" id="{8F6B2887-CBB2-46F4-9EEB-2C14562D810D}"/>
            </a:ext>
          </a:extLst>
        </xdr:cNvPr>
        <xdr:cNvSpPr/>
      </xdr:nvSpPr>
      <xdr:spPr>
        <a:xfrm>
          <a:off x="13652500" y="168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1167</xdr:rowOff>
    </xdr:from>
    <xdr:ext cx="534377" cy="259045"/>
    <xdr:sp macro="" textlink="">
      <xdr:nvSpPr>
        <xdr:cNvPr id="703" name="テキスト ボックス 702">
          <a:extLst>
            <a:ext uri="{FF2B5EF4-FFF2-40B4-BE49-F238E27FC236}">
              <a16:creationId xmlns:a16="http://schemas.microsoft.com/office/drawing/2014/main" id="{D2C6BED4-BDF3-474B-9881-F332AEC0B123}"/>
            </a:ext>
          </a:extLst>
        </xdr:cNvPr>
        <xdr:cNvSpPr txBox="1"/>
      </xdr:nvSpPr>
      <xdr:spPr>
        <a:xfrm>
          <a:off x="13436111" y="166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51439</xdr:rowOff>
    </xdr:from>
    <xdr:to>
      <xdr:col>67</xdr:col>
      <xdr:colOff>101600</xdr:colOff>
      <xdr:row>98</xdr:row>
      <xdr:rowOff>153039</xdr:rowOff>
    </xdr:to>
    <xdr:sp macro="" textlink="">
      <xdr:nvSpPr>
        <xdr:cNvPr id="704" name="楕円 703">
          <a:extLst>
            <a:ext uri="{FF2B5EF4-FFF2-40B4-BE49-F238E27FC236}">
              <a16:creationId xmlns:a16="http://schemas.microsoft.com/office/drawing/2014/main" id="{89EFE5A9-EE75-4CF4-9803-3ECB92DB8A85}"/>
            </a:ext>
          </a:extLst>
        </xdr:cNvPr>
        <xdr:cNvSpPr/>
      </xdr:nvSpPr>
      <xdr:spPr>
        <a:xfrm>
          <a:off x="12763500" y="16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169566</xdr:rowOff>
    </xdr:from>
    <xdr:ext cx="534377" cy="259045"/>
    <xdr:sp macro="" textlink="">
      <xdr:nvSpPr>
        <xdr:cNvPr id="705" name="テキスト ボックス 704">
          <a:extLst>
            <a:ext uri="{FF2B5EF4-FFF2-40B4-BE49-F238E27FC236}">
              <a16:creationId xmlns:a16="http://schemas.microsoft.com/office/drawing/2014/main" id="{A92A5331-3CB4-43C1-A720-186189A98256}"/>
            </a:ext>
          </a:extLst>
        </xdr:cNvPr>
        <xdr:cNvSpPr txBox="1"/>
      </xdr:nvSpPr>
      <xdr:spPr>
        <a:xfrm>
          <a:off x="12547111" y="1662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979AA0E4-5487-49E4-B87A-96C27D59585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582D5035-C317-41A7-A88A-0DE0DE6889D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76BF2C3E-7AF1-4CCA-B147-247BB214DC9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98B56EBD-E484-41CD-88D3-8CF25CCBBC71}"/>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F743474B-B4D0-40DB-A12B-986FE6383B1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A8C4C070-2F5E-4BF9-95A4-E90E1E7E95E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8C3F218C-D9DA-43E8-BCC9-8552145C242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DAB6AC46-B340-4543-9B87-83E0EDD4AD5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738E5D8A-92AD-40CB-972D-6A788C7016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CE6C46BD-DFFF-4DC0-B6F1-5E79AC3C0E2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2F146384-0EA4-4043-8A88-4E145783AA1A}"/>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932259D8-4A5B-4107-80CF-2EA0ECDF72A6}"/>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3E21A6BC-34F1-4F87-B338-50F0E4967337}"/>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4DBC8104-1A18-472A-BF86-F322B8D15185}"/>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15DCADFA-5BC8-4192-B268-65638F81BA5B}"/>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D79E5017-EAEA-40E9-B753-BA2EC43AB62F}"/>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4B886A74-A48B-44EC-8316-71529C6C2A4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6BD0AE86-5909-4DA6-93C7-7CCEBA8A350B}"/>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BF6F9FCB-7A75-4419-AF2B-A45317F16074}"/>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C53EFC40-81B2-42BC-98D3-2ABB4168F5DC}"/>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28D372C6-48E9-410E-83F6-EDC28F20807B}"/>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5F578E4-3F05-4AB6-977F-C20EF3CB4ABC}"/>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8FEB8569-BF46-4177-BFE8-E36E5196069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3DE34844-B449-4A80-9469-8F3061EE60F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EAAD53E6-2F55-41B0-8761-444DD8D9AB4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DC9B95B3-8F57-40FB-8F29-4DE41EA06A5E}"/>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E8850D26-C386-422C-B21C-E3C4F316ADCE}"/>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EE19A093-466A-4035-8EE4-C0AC732D9652}"/>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CE7A8E82-222C-4C26-AABF-C42B56A4D01D}"/>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FB6CD4C0-E9FD-49CA-839F-C7245661BAA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E0829176-D56D-4016-AF45-3931BA6A1F85}"/>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FAF2636E-712E-4286-83AA-15D1921B9F8C}"/>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454CF074-082A-4F69-9EAC-05FA8FAD689B}"/>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A2CF91CB-CD6A-4C45-B6C2-65BDDFD54151}"/>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2D9804B1-036C-479A-9D09-DC4A0823E0FA}"/>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C28AE847-EB69-4E3F-A048-69D3CB2BFB97}"/>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FAA0F2A-255B-46D0-B423-E74F9B33946C}"/>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9F8C02F8-E139-413B-BF7C-FDBD0665FA25}"/>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88A78B24-B2BB-4285-BED5-684BB425B69C}"/>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95254</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DD04C96C-9CBE-4C53-B6ED-EC466157A1D8}"/>
            </a:ext>
          </a:extLst>
        </xdr:cNvPr>
        <xdr:cNvCxnSpPr/>
      </xdr:nvCxnSpPr>
      <xdr:spPr>
        <a:xfrm>
          <a:off x="18656300" y="6781804"/>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8C74FEFD-65B9-4F9C-AFD8-66FCBDF4D845}"/>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70101584-4DDA-4B2F-B7DB-EDEAFB91E42A}"/>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AA8342C0-49B8-463C-8A4D-395CD366886C}"/>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727386C6-4316-48D5-B333-63D755B796D6}"/>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9FA15FF-6718-4293-9786-A78F31EEFD0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1F97D94-12E5-4958-8C59-F9064CEE071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E13AC675-9F24-4992-AF60-45F975D6E0C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C31A0FCC-3F7B-47AD-8373-0BB837C04B3A}"/>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AA7BF228-65E3-42C1-B4AE-24F2A8A4C6B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5E984A87-927F-47FB-B343-899FF943D69B}"/>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BF6878C1-F370-4C47-A0D8-0692A47A393F}"/>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1361BD4F-D783-4258-BEC9-A8B3A989FCD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A12372BA-127F-4319-97A0-AD29B3E7EF3D}"/>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E42051B6-F8F9-4ED5-944E-E471CD8C9F9B}"/>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41D08F54-E43D-4A08-BC41-2A09F5366E1F}"/>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86BAB5C2-A008-4637-8CFC-13F9D8AFC3F2}"/>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FAD0E167-75D1-4CB4-B585-1B9B27863F37}"/>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44454</xdr:rowOff>
    </xdr:from>
    <xdr:to>
      <xdr:col>98</xdr:col>
      <xdr:colOff>38100</xdr:colOff>
      <xdr:row>39</xdr:row>
      <xdr:rowOff>146054</xdr:rowOff>
    </xdr:to>
    <xdr:sp macro="" textlink="">
      <xdr:nvSpPr>
        <xdr:cNvPr id="763" name="楕円 762">
          <a:extLst>
            <a:ext uri="{FF2B5EF4-FFF2-40B4-BE49-F238E27FC236}">
              <a16:creationId xmlns:a16="http://schemas.microsoft.com/office/drawing/2014/main" id="{FB50A1D0-271B-4321-8A52-D00B077CACD3}"/>
            </a:ext>
          </a:extLst>
        </xdr:cNvPr>
        <xdr:cNvSpPr/>
      </xdr:nvSpPr>
      <xdr:spPr>
        <a:xfrm>
          <a:off x="18605500" y="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137181</xdr:rowOff>
    </xdr:from>
    <xdr:ext cx="378565" cy="259045"/>
    <xdr:sp macro="" textlink="">
      <xdr:nvSpPr>
        <xdr:cNvPr id="764" name="テキスト ボックス 763">
          <a:extLst>
            <a:ext uri="{FF2B5EF4-FFF2-40B4-BE49-F238E27FC236}">
              <a16:creationId xmlns:a16="http://schemas.microsoft.com/office/drawing/2014/main" id="{DF79C549-D4F1-4C8C-BA69-6D1BD5D2ACB4}"/>
            </a:ext>
          </a:extLst>
        </xdr:cNvPr>
        <xdr:cNvSpPr txBox="1"/>
      </xdr:nvSpPr>
      <xdr:spPr>
        <a:xfrm>
          <a:off x="18467017" y="682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D7B0778-C848-4AD4-ADE2-E1D218F7DF6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EC96246-CA52-4759-BE9D-973004C8A16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6880EDCC-3B07-435E-8D62-C4BC70DA68B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86A34D5C-6687-4AFF-B96A-3A048177738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A3446385-A551-4960-B204-9E83F9DF993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B4726487-4D3E-445D-BA5C-D47C263F94D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5C6F3085-45BE-4655-B8E8-BA7D7B6226A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1A056911-731E-4712-9FBE-7AAF6D6F127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13075679-A809-41AE-A645-F58EA5AB4C1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57244FF4-282F-45A6-BFA9-EE952FA03F0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A027F944-3382-4A93-8F1E-8681EF5C9BB1}"/>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59D51CE-3C19-40C4-889A-186E864005C6}"/>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49FF7D0F-383D-4CFD-8856-8B62B75F5E43}"/>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86451F6C-E366-44DD-B869-01E0DC1D994B}"/>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8F067599-33B5-46D2-AC18-0F5E0EE06D1D}"/>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E0E8A733-4DC6-4F29-9F57-134B06FD25D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BA458C9B-D521-4088-A31F-B2906099BC89}"/>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EC7D32A2-C904-4D4E-9BA0-726EFDD45239}"/>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997D207C-5C33-48C3-96A1-62E102615C8B}"/>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A1EA8024-D2DF-4927-A381-6AAE403AF097}"/>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F22AB198-F0B5-4851-88D8-724149C050D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63683DF7-2A3B-4BD9-A0BA-8597079CEAEE}"/>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7246D029-4A05-4B0D-A276-F2544052CA1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27561867-1F58-4859-BE6C-F1F7A4510766}"/>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F0F4D7D9-8E50-4159-972F-843E26837C9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8D2A2E3C-715F-4024-80C9-CDC959735592}"/>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2433810C-047E-4CBE-B85A-71A34422DD99}"/>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3D100BF0-E746-41A7-BC9E-B57FAF4284B6}"/>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E7108714-2936-4E63-910F-092C8E5F26C8}"/>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AF4EBEEE-8C99-4A40-8643-834B53A73092}"/>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33238</xdr:rowOff>
    </xdr:from>
    <xdr:to>
      <xdr:col>116</xdr:col>
      <xdr:colOff>63500</xdr:colOff>
      <xdr:row>59</xdr:row>
      <xdr:rowOff>34511</xdr:rowOff>
    </xdr:to>
    <xdr:cxnSp macro="">
      <xdr:nvCxnSpPr>
        <xdr:cNvPr id="795" name="直線コネクタ 794">
          <a:extLst>
            <a:ext uri="{FF2B5EF4-FFF2-40B4-BE49-F238E27FC236}">
              <a16:creationId xmlns:a16="http://schemas.microsoft.com/office/drawing/2014/main" id="{61C3E3CA-2C60-49E1-8C9E-F5598811D596}"/>
            </a:ext>
          </a:extLst>
        </xdr:cNvPr>
        <xdr:cNvCxnSpPr/>
      </xdr:nvCxnSpPr>
      <xdr:spPr>
        <a:xfrm flipV="1">
          <a:off x="21323300" y="10148788"/>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D41C104F-4BFC-4DB3-833F-5662C3546538}"/>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BB839747-7364-483E-91F1-864E0BC5CEF4}"/>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24502</xdr:rowOff>
    </xdr:from>
    <xdr:to>
      <xdr:col>111</xdr:col>
      <xdr:colOff>177800</xdr:colOff>
      <xdr:row>59</xdr:row>
      <xdr:rowOff>34511</xdr:rowOff>
    </xdr:to>
    <xdr:cxnSp macro="">
      <xdr:nvCxnSpPr>
        <xdr:cNvPr id="798" name="直線コネクタ 797">
          <a:extLst>
            <a:ext uri="{FF2B5EF4-FFF2-40B4-BE49-F238E27FC236}">
              <a16:creationId xmlns:a16="http://schemas.microsoft.com/office/drawing/2014/main" id="{2B4E4F27-6F82-4055-AB6F-5589F5BCC629}"/>
            </a:ext>
          </a:extLst>
        </xdr:cNvPr>
        <xdr:cNvCxnSpPr/>
      </xdr:nvCxnSpPr>
      <xdr:spPr>
        <a:xfrm>
          <a:off x="20434300" y="10140052"/>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5FC6BB51-6DCB-478A-A902-0C33ABAC5F91}"/>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922563BC-CAEA-43AF-A70E-053999F564FA}"/>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24502</xdr:rowOff>
    </xdr:from>
    <xdr:to>
      <xdr:col>107</xdr:col>
      <xdr:colOff>50800</xdr:colOff>
      <xdr:row>59</xdr:row>
      <xdr:rowOff>46513</xdr:rowOff>
    </xdr:to>
    <xdr:cxnSp macro="">
      <xdr:nvCxnSpPr>
        <xdr:cNvPr id="801" name="直線コネクタ 800">
          <a:extLst>
            <a:ext uri="{FF2B5EF4-FFF2-40B4-BE49-F238E27FC236}">
              <a16:creationId xmlns:a16="http://schemas.microsoft.com/office/drawing/2014/main" id="{E420C777-9ED6-46BD-ADEF-C1499A232CE0}"/>
            </a:ext>
          </a:extLst>
        </xdr:cNvPr>
        <xdr:cNvCxnSpPr/>
      </xdr:nvCxnSpPr>
      <xdr:spPr>
        <a:xfrm flipV="1">
          <a:off x="19545300" y="10140052"/>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BCA9AA06-DAB8-4987-B041-2272142EC6B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BB978DE2-391F-4201-A1D1-FAF672F65B17}"/>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31572</xdr:rowOff>
    </xdr:from>
    <xdr:to>
      <xdr:col>102</xdr:col>
      <xdr:colOff>114300</xdr:colOff>
      <xdr:row>59</xdr:row>
      <xdr:rowOff>46513</xdr:rowOff>
    </xdr:to>
    <xdr:cxnSp macro="">
      <xdr:nvCxnSpPr>
        <xdr:cNvPr id="804" name="直線コネクタ 803">
          <a:extLst>
            <a:ext uri="{FF2B5EF4-FFF2-40B4-BE49-F238E27FC236}">
              <a16:creationId xmlns:a16="http://schemas.microsoft.com/office/drawing/2014/main" id="{28397137-7FD2-475A-90D9-F17253958C74}"/>
            </a:ext>
          </a:extLst>
        </xdr:cNvPr>
        <xdr:cNvCxnSpPr/>
      </xdr:nvCxnSpPr>
      <xdr:spPr>
        <a:xfrm>
          <a:off x="18656300" y="10147122"/>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FBF6D6E7-F9FB-4044-8ACD-B0362F6A1914}"/>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F313A88A-E88B-4632-9A88-787535984242}"/>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26E48910-BA89-4413-B4B2-99736CA159B6}"/>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D7BCCA7A-C592-4E69-BB40-092B8FC2CC48}"/>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3FCA905-7D3E-48BD-B00E-9DF245AC42AD}"/>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1D0221C9-6173-4A7F-91EB-45948BC6425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A952E60F-8380-43B8-9ABF-2BD9F9F2F49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846A6DBA-2B34-40FD-BB72-9D9CDC0D70D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EBC1113-D903-4577-89C0-987523BCB14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153888</xdr:rowOff>
    </xdr:from>
    <xdr:to>
      <xdr:col>116</xdr:col>
      <xdr:colOff>114300</xdr:colOff>
      <xdr:row>59</xdr:row>
      <xdr:rowOff>84038</xdr:rowOff>
    </xdr:to>
    <xdr:sp macro="" textlink="">
      <xdr:nvSpPr>
        <xdr:cNvPr id="814" name="楕円 813">
          <a:extLst>
            <a:ext uri="{FF2B5EF4-FFF2-40B4-BE49-F238E27FC236}">
              <a16:creationId xmlns:a16="http://schemas.microsoft.com/office/drawing/2014/main" id="{3FE607D4-D115-48CE-B4AC-ADA528B847DB}"/>
            </a:ext>
          </a:extLst>
        </xdr:cNvPr>
        <xdr:cNvSpPr/>
      </xdr:nvSpPr>
      <xdr:spPr>
        <a:xfrm>
          <a:off x="22110700" y="100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68815</xdr:rowOff>
    </xdr:from>
    <xdr:ext cx="469744" cy="259045"/>
    <xdr:sp macro="" textlink="">
      <xdr:nvSpPr>
        <xdr:cNvPr id="815" name="貸付金該当値テキスト">
          <a:extLst>
            <a:ext uri="{FF2B5EF4-FFF2-40B4-BE49-F238E27FC236}">
              <a16:creationId xmlns:a16="http://schemas.microsoft.com/office/drawing/2014/main" id="{4DF07515-90A0-484A-9019-408BA9E8EAA9}"/>
            </a:ext>
          </a:extLst>
        </xdr:cNvPr>
        <xdr:cNvSpPr txBox="1"/>
      </xdr:nvSpPr>
      <xdr:spPr>
        <a:xfrm>
          <a:off x="22212300" y="1001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155161</xdr:rowOff>
    </xdr:from>
    <xdr:to>
      <xdr:col>112</xdr:col>
      <xdr:colOff>38100</xdr:colOff>
      <xdr:row>59</xdr:row>
      <xdr:rowOff>85311</xdr:rowOff>
    </xdr:to>
    <xdr:sp macro="" textlink="">
      <xdr:nvSpPr>
        <xdr:cNvPr id="816" name="楕円 815">
          <a:extLst>
            <a:ext uri="{FF2B5EF4-FFF2-40B4-BE49-F238E27FC236}">
              <a16:creationId xmlns:a16="http://schemas.microsoft.com/office/drawing/2014/main" id="{C7A1EF76-74F5-4C4B-BD8C-3CAA321CADFB}"/>
            </a:ext>
          </a:extLst>
        </xdr:cNvPr>
        <xdr:cNvSpPr/>
      </xdr:nvSpPr>
      <xdr:spPr>
        <a:xfrm>
          <a:off x="21272500" y="100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76438</xdr:rowOff>
    </xdr:from>
    <xdr:ext cx="469744" cy="259045"/>
    <xdr:sp macro="" textlink="">
      <xdr:nvSpPr>
        <xdr:cNvPr id="817" name="テキスト ボックス 816">
          <a:extLst>
            <a:ext uri="{FF2B5EF4-FFF2-40B4-BE49-F238E27FC236}">
              <a16:creationId xmlns:a16="http://schemas.microsoft.com/office/drawing/2014/main" id="{54AD303D-5A55-4D67-9A5B-C07831439C59}"/>
            </a:ext>
          </a:extLst>
        </xdr:cNvPr>
        <xdr:cNvSpPr txBox="1"/>
      </xdr:nvSpPr>
      <xdr:spPr>
        <a:xfrm>
          <a:off x="21088428" y="101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145152</xdr:rowOff>
    </xdr:from>
    <xdr:to>
      <xdr:col>107</xdr:col>
      <xdr:colOff>101600</xdr:colOff>
      <xdr:row>59</xdr:row>
      <xdr:rowOff>75302</xdr:rowOff>
    </xdr:to>
    <xdr:sp macro="" textlink="">
      <xdr:nvSpPr>
        <xdr:cNvPr id="818" name="楕円 817">
          <a:extLst>
            <a:ext uri="{FF2B5EF4-FFF2-40B4-BE49-F238E27FC236}">
              <a16:creationId xmlns:a16="http://schemas.microsoft.com/office/drawing/2014/main" id="{A4651214-B535-4058-9559-EF12F3AB08FF}"/>
            </a:ext>
          </a:extLst>
        </xdr:cNvPr>
        <xdr:cNvSpPr/>
      </xdr:nvSpPr>
      <xdr:spPr>
        <a:xfrm>
          <a:off x="20383500" y="100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66429</xdr:rowOff>
    </xdr:from>
    <xdr:ext cx="469744" cy="259045"/>
    <xdr:sp macro="" textlink="">
      <xdr:nvSpPr>
        <xdr:cNvPr id="819" name="テキスト ボックス 818">
          <a:extLst>
            <a:ext uri="{FF2B5EF4-FFF2-40B4-BE49-F238E27FC236}">
              <a16:creationId xmlns:a16="http://schemas.microsoft.com/office/drawing/2014/main" id="{5579F584-3108-42B2-93A0-8448B073A98D}"/>
            </a:ext>
          </a:extLst>
        </xdr:cNvPr>
        <xdr:cNvSpPr txBox="1"/>
      </xdr:nvSpPr>
      <xdr:spPr>
        <a:xfrm>
          <a:off x="20199428" y="1018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167163</xdr:rowOff>
    </xdr:from>
    <xdr:to>
      <xdr:col>102</xdr:col>
      <xdr:colOff>165100</xdr:colOff>
      <xdr:row>59</xdr:row>
      <xdr:rowOff>97313</xdr:rowOff>
    </xdr:to>
    <xdr:sp macro="" textlink="">
      <xdr:nvSpPr>
        <xdr:cNvPr id="820" name="楕円 819">
          <a:extLst>
            <a:ext uri="{FF2B5EF4-FFF2-40B4-BE49-F238E27FC236}">
              <a16:creationId xmlns:a16="http://schemas.microsoft.com/office/drawing/2014/main" id="{653DABDB-9E64-40D4-8706-69A9BFF0B8EC}"/>
            </a:ext>
          </a:extLst>
        </xdr:cNvPr>
        <xdr:cNvSpPr/>
      </xdr:nvSpPr>
      <xdr:spPr>
        <a:xfrm>
          <a:off x="19494500" y="101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88440</xdr:rowOff>
    </xdr:from>
    <xdr:ext cx="469744" cy="259045"/>
    <xdr:sp macro="" textlink="">
      <xdr:nvSpPr>
        <xdr:cNvPr id="821" name="テキスト ボックス 820">
          <a:extLst>
            <a:ext uri="{FF2B5EF4-FFF2-40B4-BE49-F238E27FC236}">
              <a16:creationId xmlns:a16="http://schemas.microsoft.com/office/drawing/2014/main" id="{44434159-A1DE-4BC5-BD86-F8B0176CE410}"/>
            </a:ext>
          </a:extLst>
        </xdr:cNvPr>
        <xdr:cNvSpPr txBox="1"/>
      </xdr:nvSpPr>
      <xdr:spPr>
        <a:xfrm>
          <a:off x="19310428" y="1020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152222</xdr:rowOff>
    </xdr:from>
    <xdr:to>
      <xdr:col>98</xdr:col>
      <xdr:colOff>38100</xdr:colOff>
      <xdr:row>59</xdr:row>
      <xdr:rowOff>82372</xdr:rowOff>
    </xdr:to>
    <xdr:sp macro="" textlink="">
      <xdr:nvSpPr>
        <xdr:cNvPr id="822" name="楕円 821">
          <a:extLst>
            <a:ext uri="{FF2B5EF4-FFF2-40B4-BE49-F238E27FC236}">
              <a16:creationId xmlns:a16="http://schemas.microsoft.com/office/drawing/2014/main" id="{00628019-2C21-495A-B2ED-182378AC0D15}"/>
            </a:ext>
          </a:extLst>
        </xdr:cNvPr>
        <xdr:cNvSpPr/>
      </xdr:nvSpPr>
      <xdr:spPr>
        <a:xfrm>
          <a:off x="18605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73499</xdr:rowOff>
    </xdr:from>
    <xdr:ext cx="469744" cy="259045"/>
    <xdr:sp macro="" textlink="">
      <xdr:nvSpPr>
        <xdr:cNvPr id="823" name="テキスト ボックス 822">
          <a:extLst>
            <a:ext uri="{FF2B5EF4-FFF2-40B4-BE49-F238E27FC236}">
              <a16:creationId xmlns:a16="http://schemas.microsoft.com/office/drawing/2014/main" id="{0F7F7631-3366-41A3-8527-5AEC1245E8BC}"/>
            </a:ext>
          </a:extLst>
        </xdr:cNvPr>
        <xdr:cNvSpPr txBox="1"/>
      </xdr:nvSpPr>
      <xdr:spPr>
        <a:xfrm>
          <a:off x="18421428" y="101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1CF59D8A-040D-4787-9395-910FB037A9DB}"/>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DFC78458-AC37-4F8D-951A-5363067EEB84}"/>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83BC9AFB-A82B-4F58-BAAD-D597EABEA7F2}"/>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409CBF10-3AC3-4477-B15B-2B8DFEAD37D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DFB4AAD-F072-4783-99B6-3B5CE02C57E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3926F653-AE1B-42E8-B13D-8E9033F2326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99416B95-F023-422A-AA96-B4678D79AFE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D70B45E9-8129-4899-BC35-C85D1BED624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69B79862-3DBF-4A6E-A5CA-8A953B0807D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93902D85-79FF-4E0C-AAC0-26188B1E3FD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B6876142-AF77-4DEF-940B-8B7B8B99B552}"/>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8A9CF6D8-2013-42DB-9F23-EDD4AA3F5ECC}"/>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5CB3F973-7A79-4037-B879-A2AF95753411}"/>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15BD2238-153B-476C-B612-B56FBCAAABF2}"/>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7FDA7F2B-A325-4F75-BDD7-215FE0D53C2F}"/>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EA9ECDD3-6251-4D31-8FCB-E48CE6D673AB}"/>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335F1A1C-6DD3-4112-BEB3-0FE746DCBBEE}"/>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8FB61E8B-C4E7-4C88-879B-D24EBEF1ED8D}"/>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BE136B67-5160-4174-8133-6A2A56B4007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85EBED07-9CAD-4720-A1A1-2E533EDA1094}"/>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68D412D8-D84A-4CB9-9A20-AA8F36E4763A}"/>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9205E2BA-11E0-4EB5-BE3C-97B39905FBCB}"/>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203D9150-6F34-4416-A8E8-E2F1E76F9E8F}"/>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831F6A0E-EC5D-4F0B-9997-016F45F32DB3}"/>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B07B6B7C-7D48-40B9-AAB2-83CA8F92E90D}"/>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A4A4500E-DBE0-44DD-BC5C-FC39E839AAA3}"/>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13247</xdr:rowOff>
    </xdr:from>
    <xdr:to>
      <xdr:col>116</xdr:col>
      <xdr:colOff>63500</xdr:colOff>
      <xdr:row>73</xdr:row>
      <xdr:rowOff>28047</xdr:rowOff>
    </xdr:to>
    <xdr:cxnSp macro="">
      <xdr:nvCxnSpPr>
        <xdr:cNvPr id="850" name="直線コネクタ 849">
          <a:extLst>
            <a:ext uri="{FF2B5EF4-FFF2-40B4-BE49-F238E27FC236}">
              <a16:creationId xmlns:a16="http://schemas.microsoft.com/office/drawing/2014/main" id="{C72BAB30-9CE5-4009-AB0B-7B00E58DA073}"/>
            </a:ext>
          </a:extLst>
        </xdr:cNvPr>
        <xdr:cNvCxnSpPr/>
      </xdr:nvCxnSpPr>
      <xdr:spPr>
        <a:xfrm flipV="1">
          <a:off x="21323300" y="12529097"/>
          <a:ext cx="838200" cy="1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84C83D94-FBCE-4E94-9E4E-C725B6F317EA}"/>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971191DC-C705-42B8-B37F-3FB36D3AE422}"/>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28047</xdr:rowOff>
    </xdr:from>
    <xdr:to>
      <xdr:col>111</xdr:col>
      <xdr:colOff>177800</xdr:colOff>
      <xdr:row>74</xdr:row>
      <xdr:rowOff>45297</xdr:rowOff>
    </xdr:to>
    <xdr:cxnSp macro="">
      <xdr:nvCxnSpPr>
        <xdr:cNvPr id="853" name="直線コネクタ 852">
          <a:extLst>
            <a:ext uri="{FF2B5EF4-FFF2-40B4-BE49-F238E27FC236}">
              <a16:creationId xmlns:a16="http://schemas.microsoft.com/office/drawing/2014/main" id="{38B0BAB6-87A6-4C27-8A3F-DA5F1A383DBA}"/>
            </a:ext>
          </a:extLst>
        </xdr:cNvPr>
        <xdr:cNvCxnSpPr/>
      </xdr:nvCxnSpPr>
      <xdr:spPr>
        <a:xfrm flipV="1">
          <a:off x="20434300" y="12543897"/>
          <a:ext cx="889000" cy="18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2B670570-602D-4079-87F8-525B4B23F717}"/>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5D0ADC90-E126-4C0E-B5CA-C4915EA96083}"/>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1950</xdr:rowOff>
    </xdr:from>
    <xdr:to>
      <xdr:col>107</xdr:col>
      <xdr:colOff>50800</xdr:colOff>
      <xdr:row>74</xdr:row>
      <xdr:rowOff>45297</xdr:rowOff>
    </xdr:to>
    <xdr:cxnSp macro="">
      <xdr:nvCxnSpPr>
        <xdr:cNvPr id="856" name="直線コネクタ 855">
          <a:extLst>
            <a:ext uri="{FF2B5EF4-FFF2-40B4-BE49-F238E27FC236}">
              <a16:creationId xmlns:a16="http://schemas.microsoft.com/office/drawing/2014/main" id="{777B6CFD-B58E-4DD8-853A-0014A353BF37}"/>
            </a:ext>
          </a:extLst>
        </xdr:cNvPr>
        <xdr:cNvCxnSpPr/>
      </xdr:nvCxnSpPr>
      <xdr:spPr>
        <a:xfrm>
          <a:off x="19545300" y="12689250"/>
          <a:ext cx="889000" cy="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96412FAA-6DFA-4BE5-8C59-1BC7818C865F}"/>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F407F2EB-E5C2-44FB-9124-C3689EAAF149}"/>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165811</xdr:rowOff>
    </xdr:from>
    <xdr:to>
      <xdr:col>102</xdr:col>
      <xdr:colOff>114300</xdr:colOff>
      <xdr:row>74</xdr:row>
      <xdr:rowOff>1950</xdr:rowOff>
    </xdr:to>
    <xdr:cxnSp macro="">
      <xdr:nvCxnSpPr>
        <xdr:cNvPr id="859" name="直線コネクタ 858">
          <a:extLst>
            <a:ext uri="{FF2B5EF4-FFF2-40B4-BE49-F238E27FC236}">
              <a16:creationId xmlns:a16="http://schemas.microsoft.com/office/drawing/2014/main" id="{4ED97482-74EC-4E90-8AFA-4DA254DC9F96}"/>
            </a:ext>
          </a:extLst>
        </xdr:cNvPr>
        <xdr:cNvCxnSpPr/>
      </xdr:nvCxnSpPr>
      <xdr:spPr>
        <a:xfrm>
          <a:off x="18656300" y="12681661"/>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91DAF585-6349-43D0-8231-B023E1F98C3D}"/>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140D0C7D-C997-467E-A270-F59B9CBE58E6}"/>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F1B1590-7546-40D4-A9EA-83FE0E6E9A43}"/>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24AB9AB0-21A0-4CA9-83FA-61F860C61145}"/>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D04DD569-AF1A-4299-BB42-D56E7F18B0D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C02C4307-8AD5-4A99-AEC2-0B31069ECCA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BCE5D4E-D2A9-40BD-81B9-C97FDD1327F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89791CBF-5591-49E8-B4B6-7EDCC4F0B3C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634C07D1-B96E-4FF6-8E72-4C0C376651A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133897</xdr:rowOff>
    </xdr:from>
    <xdr:to>
      <xdr:col>116</xdr:col>
      <xdr:colOff>114300</xdr:colOff>
      <xdr:row>73</xdr:row>
      <xdr:rowOff>64047</xdr:rowOff>
    </xdr:to>
    <xdr:sp macro="" textlink="">
      <xdr:nvSpPr>
        <xdr:cNvPr id="869" name="楕円 868">
          <a:extLst>
            <a:ext uri="{FF2B5EF4-FFF2-40B4-BE49-F238E27FC236}">
              <a16:creationId xmlns:a16="http://schemas.microsoft.com/office/drawing/2014/main" id="{743EC770-EE35-47F2-8D20-91B0C2C1BB92}"/>
            </a:ext>
          </a:extLst>
        </xdr:cNvPr>
        <xdr:cNvSpPr/>
      </xdr:nvSpPr>
      <xdr:spPr>
        <a:xfrm>
          <a:off x="22110700" y="12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156774</xdr:rowOff>
    </xdr:from>
    <xdr:ext cx="599010" cy="259045"/>
    <xdr:sp macro="" textlink="">
      <xdr:nvSpPr>
        <xdr:cNvPr id="870" name="繰出金該当値テキスト">
          <a:extLst>
            <a:ext uri="{FF2B5EF4-FFF2-40B4-BE49-F238E27FC236}">
              <a16:creationId xmlns:a16="http://schemas.microsoft.com/office/drawing/2014/main" id="{9D8230BC-A977-4048-9EBB-A64F5D09822F}"/>
            </a:ext>
          </a:extLst>
        </xdr:cNvPr>
        <xdr:cNvSpPr txBox="1"/>
      </xdr:nvSpPr>
      <xdr:spPr>
        <a:xfrm>
          <a:off x="22212300" y="1232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148697</xdr:rowOff>
    </xdr:from>
    <xdr:to>
      <xdr:col>112</xdr:col>
      <xdr:colOff>38100</xdr:colOff>
      <xdr:row>73</xdr:row>
      <xdr:rowOff>78847</xdr:rowOff>
    </xdr:to>
    <xdr:sp macro="" textlink="">
      <xdr:nvSpPr>
        <xdr:cNvPr id="871" name="楕円 870">
          <a:extLst>
            <a:ext uri="{FF2B5EF4-FFF2-40B4-BE49-F238E27FC236}">
              <a16:creationId xmlns:a16="http://schemas.microsoft.com/office/drawing/2014/main" id="{654CEB87-62B6-4173-9094-70F980700219}"/>
            </a:ext>
          </a:extLst>
        </xdr:cNvPr>
        <xdr:cNvSpPr/>
      </xdr:nvSpPr>
      <xdr:spPr>
        <a:xfrm>
          <a:off x="21272500" y="12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95374</xdr:rowOff>
    </xdr:from>
    <xdr:ext cx="599010" cy="259045"/>
    <xdr:sp macro="" textlink="">
      <xdr:nvSpPr>
        <xdr:cNvPr id="872" name="テキスト ボックス 871">
          <a:extLst>
            <a:ext uri="{FF2B5EF4-FFF2-40B4-BE49-F238E27FC236}">
              <a16:creationId xmlns:a16="http://schemas.microsoft.com/office/drawing/2014/main" id="{4F59FE89-A483-4E2B-8554-A9F6750B145F}"/>
            </a:ext>
          </a:extLst>
        </xdr:cNvPr>
        <xdr:cNvSpPr txBox="1"/>
      </xdr:nvSpPr>
      <xdr:spPr>
        <a:xfrm>
          <a:off x="21023795" y="122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165947</xdr:rowOff>
    </xdr:from>
    <xdr:to>
      <xdr:col>107</xdr:col>
      <xdr:colOff>101600</xdr:colOff>
      <xdr:row>74</xdr:row>
      <xdr:rowOff>96097</xdr:rowOff>
    </xdr:to>
    <xdr:sp macro="" textlink="">
      <xdr:nvSpPr>
        <xdr:cNvPr id="873" name="楕円 872">
          <a:extLst>
            <a:ext uri="{FF2B5EF4-FFF2-40B4-BE49-F238E27FC236}">
              <a16:creationId xmlns:a16="http://schemas.microsoft.com/office/drawing/2014/main" id="{9166E060-F460-46E3-ABC3-3148856CD677}"/>
            </a:ext>
          </a:extLst>
        </xdr:cNvPr>
        <xdr:cNvSpPr/>
      </xdr:nvSpPr>
      <xdr:spPr>
        <a:xfrm>
          <a:off x="20383500" y="126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112624</xdr:rowOff>
    </xdr:from>
    <xdr:ext cx="599010" cy="259045"/>
    <xdr:sp macro="" textlink="">
      <xdr:nvSpPr>
        <xdr:cNvPr id="874" name="テキスト ボックス 873">
          <a:extLst>
            <a:ext uri="{FF2B5EF4-FFF2-40B4-BE49-F238E27FC236}">
              <a16:creationId xmlns:a16="http://schemas.microsoft.com/office/drawing/2014/main" id="{F8756A27-46D6-49DE-869F-A2CE66EA5ED5}"/>
            </a:ext>
          </a:extLst>
        </xdr:cNvPr>
        <xdr:cNvSpPr txBox="1"/>
      </xdr:nvSpPr>
      <xdr:spPr>
        <a:xfrm>
          <a:off x="20134795" y="124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122600</xdr:rowOff>
    </xdr:from>
    <xdr:to>
      <xdr:col>102</xdr:col>
      <xdr:colOff>165100</xdr:colOff>
      <xdr:row>74</xdr:row>
      <xdr:rowOff>52750</xdr:rowOff>
    </xdr:to>
    <xdr:sp macro="" textlink="">
      <xdr:nvSpPr>
        <xdr:cNvPr id="875" name="楕円 874">
          <a:extLst>
            <a:ext uri="{FF2B5EF4-FFF2-40B4-BE49-F238E27FC236}">
              <a16:creationId xmlns:a16="http://schemas.microsoft.com/office/drawing/2014/main" id="{0193E44E-964E-456E-923C-BF2DE58F68CA}"/>
            </a:ext>
          </a:extLst>
        </xdr:cNvPr>
        <xdr:cNvSpPr/>
      </xdr:nvSpPr>
      <xdr:spPr>
        <a:xfrm>
          <a:off x="19494500" y="126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69277</xdr:rowOff>
    </xdr:from>
    <xdr:ext cx="599010" cy="259045"/>
    <xdr:sp macro="" textlink="">
      <xdr:nvSpPr>
        <xdr:cNvPr id="876" name="テキスト ボックス 875">
          <a:extLst>
            <a:ext uri="{FF2B5EF4-FFF2-40B4-BE49-F238E27FC236}">
              <a16:creationId xmlns:a16="http://schemas.microsoft.com/office/drawing/2014/main" id="{2650BCC5-FB8D-4003-9BB5-009156A34BFB}"/>
            </a:ext>
          </a:extLst>
        </xdr:cNvPr>
        <xdr:cNvSpPr txBox="1"/>
      </xdr:nvSpPr>
      <xdr:spPr>
        <a:xfrm>
          <a:off x="19245795" y="1241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115011</xdr:rowOff>
    </xdr:from>
    <xdr:to>
      <xdr:col>98</xdr:col>
      <xdr:colOff>38100</xdr:colOff>
      <xdr:row>74</xdr:row>
      <xdr:rowOff>45161</xdr:rowOff>
    </xdr:to>
    <xdr:sp macro="" textlink="">
      <xdr:nvSpPr>
        <xdr:cNvPr id="877" name="楕円 876">
          <a:extLst>
            <a:ext uri="{FF2B5EF4-FFF2-40B4-BE49-F238E27FC236}">
              <a16:creationId xmlns:a16="http://schemas.microsoft.com/office/drawing/2014/main" id="{24248A83-D7EC-40E3-8E0E-8BE9C01B33C8}"/>
            </a:ext>
          </a:extLst>
        </xdr:cNvPr>
        <xdr:cNvSpPr/>
      </xdr:nvSpPr>
      <xdr:spPr>
        <a:xfrm>
          <a:off x="18605500" y="126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61688</xdr:rowOff>
    </xdr:from>
    <xdr:ext cx="599010" cy="259045"/>
    <xdr:sp macro="" textlink="">
      <xdr:nvSpPr>
        <xdr:cNvPr id="878" name="テキスト ボックス 877">
          <a:extLst>
            <a:ext uri="{FF2B5EF4-FFF2-40B4-BE49-F238E27FC236}">
              <a16:creationId xmlns:a16="http://schemas.microsoft.com/office/drawing/2014/main" id="{16CCDB54-AB24-4273-B586-F6EB775A1EBE}"/>
            </a:ext>
          </a:extLst>
        </xdr:cNvPr>
        <xdr:cNvSpPr txBox="1"/>
      </xdr:nvSpPr>
      <xdr:spPr>
        <a:xfrm>
          <a:off x="18356795" y="1240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B647A50C-6A77-4DC7-B06E-B5DD321B931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C7D52361-954A-43CD-AEA4-0F34EC512CCE}"/>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B3249A0F-6172-4D36-99A1-F1183C4E302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B24D0441-C0E0-41B1-BE13-D2E825463A3F}"/>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B6F79487-6BA8-429D-932D-1328B9B81B6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C164EE13-DA52-46A5-B2F2-A2980EB69B5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A2059F03-19B2-48EE-9D58-4C4C0272C088}"/>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E0610AD5-1020-4FF3-B0E4-D160A89E354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1018B126-DB36-4F1C-8242-EFEC929D4429}"/>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896F9F91-D0C7-4C2C-B9B8-A0A182616D9C}"/>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28FF462C-A3E2-4E52-9C51-D0B6ADF3074E}"/>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6C71AA68-0655-47DA-B67E-CE1229141E0A}"/>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79969ACB-B4A7-4949-B828-DE6E9F4C03C1}"/>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7C727878-D178-4B0E-887D-EEC92C9190A4}"/>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30E534C5-99CE-4DB1-BA4C-E41F8A5AF9B2}"/>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CDDEE46C-FCD4-4672-9668-010D4B7A08A5}"/>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2CAEEB91-140A-45D9-9582-DF035FA82D03}"/>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D5B2AC43-1A8B-430C-9B08-DC168D9972A1}"/>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1FD0450D-7F8A-4F51-B872-BB7B288C54D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F9A8B2A1-637C-4344-AC1F-7E3F16E6D2F6}"/>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2746211B-F749-469A-862A-F2B4A3F76A6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CB17CDEE-E084-422F-92AA-33059CBC3A83}"/>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7E970F84-E657-4747-8691-5A1CCEAFBBF7}"/>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F30A726E-297B-47B0-BC90-9F8B00AB5422}"/>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4D4480B4-3B86-46DF-9B48-850603C98D65}"/>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AE2A8238-D58C-40BE-A227-DECD60CA09C1}"/>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DF0185BD-7B71-45A2-83F3-5BB8ADAFA359}"/>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A2857093-CCC8-4000-8044-CE5FEC3501A3}"/>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BB2AA92B-EDAB-4C08-BDEA-456CC13C2FFF}"/>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A0B0D41C-8A9B-4194-A94E-20A95C304556}"/>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4823ACE9-7716-4915-9CD1-566767B8E495}"/>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72EF786-AA95-4D5D-AC82-2595C4E2AEA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1811484C-6BEC-4FD5-8960-9045287FC61D}"/>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2A487319-59A2-4787-AFC8-F55F004E4829}"/>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D929C404-9DB4-4AF9-8CBA-FB53D7D52B4E}"/>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C802E148-9254-4D60-A065-9C16A534AC1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A346340C-D73C-4402-8889-045DD6F95D8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CA82BD34-18A7-4710-928D-1BA49BD5CFE8}"/>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CC6E967C-6B58-4967-944D-505E69D0F93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BDD2CBAE-A362-4ADE-AD5F-6067C2FCA574}"/>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EABB7956-9568-4A77-B1FE-6E9A9CC62C8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5420CA3B-0BA3-4B21-95B7-D2EAEDCEB74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27376868-EF32-42A1-8497-B3D30EE6BE82}"/>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BE32AAC1-2507-4DD9-8D0D-C45A5869819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64EB2C1E-E75F-4D86-A332-7CE4232101CB}"/>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9DE45976-0748-4877-A9B5-443B314FFDBA}"/>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FE31F20B-8D89-4E68-8E99-3F6C6EC8135C}"/>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ADBE504D-BBFC-4845-A7E5-C7C3990941B2}"/>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BFF1FFC0-A7BE-4B02-B86C-B0EF60243EA7}"/>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6E4D9FBA-C8EE-4E9B-AB9A-7675CE529D5F}"/>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A9BEEF0-9657-4D58-AD0A-3F8865A34461}"/>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B74FC9BB-EA1B-4837-8A32-A5B3880F7D7F}"/>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5C71087A-F5BD-45DF-8267-834A6FD81396}"/>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7C031047-5186-4AE6-A2A5-8BF8AC6F9A23}"/>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C4FAC27F-4DF0-47DC-B2E0-A2D507E6841B}"/>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7982C2B2-1312-4366-AA1B-986CF0D0D34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170D62D2-360E-4F55-969B-B0312CEEB30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73D75F6D-D185-443D-8EF7-3BBAD43178D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145,387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a:t>
          </a:r>
          <a:r>
            <a:rPr kumimoji="1" lang="en-US" altLang="ja-JP" sz="1300">
              <a:latin typeface="ＭＳ Ｐゴシック" panose="020B0600070205080204" pitchFamily="50" charset="-128"/>
              <a:ea typeface="ＭＳ Ｐゴシック" panose="020B0600070205080204" pitchFamily="50" charset="-128"/>
            </a:rPr>
            <a:t>51,277</a:t>
          </a:r>
          <a:r>
            <a:rPr kumimoji="1" lang="ja-JP" altLang="en-US" sz="1300">
              <a:latin typeface="ＭＳ Ｐゴシック" panose="020B0600070205080204" pitchFamily="50" charset="-128"/>
              <a:ea typeface="ＭＳ Ｐゴシック" panose="020B0600070205080204" pitchFamily="50" charset="-128"/>
            </a:rPr>
            <a:t>円高い状況となっている。これは、村の看板政策である子ども医療費や保育料の完全無料化に重点的に予算配分を行っている結果である。繰出金についても、住民一人当たり</a:t>
          </a:r>
          <a:r>
            <a:rPr kumimoji="1" lang="en-US" altLang="ja-JP" sz="1300">
              <a:latin typeface="ＭＳ Ｐゴシック" panose="020B0600070205080204" pitchFamily="50" charset="-128"/>
              <a:ea typeface="ＭＳ Ｐゴシック" panose="020B0600070205080204" pitchFamily="50" charset="-128"/>
            </a:rPr>
            <a:t>215,158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a:t>
          </a:r>
          <a:r>
            <a:rPr kumimoji="1" lang="en-US" altLang="ja-JP" sz="1300">
              <a:latin typeface="ＭＳ Ｐゴシック" panose="020B0600070205080204" pitchFamily="50" charset="-128"/>
              <a:ea typeface="ＭＳ Ｐゴシック" panose="020B0600070205080204" pitchFamily="50" charset="-128"/>
            </a:rPr>
            <a:t>103,269</a:t>
          </a:r>
          <a:r>
            <a:rPr kumimoji="1" lang="ja-JP" altLang="en-US" sz="1300">
              <a:latin typeface="ＭＳ Ｐゴシック" panose="020B0600070205080204" pitchFamily="50" charset="-128"/>
              <a:ea typeface="ＭＳ Ｐゴシック" panose="020B0600070205080204" pitchFamily="50" charset="-128"/>
            </a:rPr>
            <a:t>円高い状況となっている。これは、集落が点在しているという地理的要因により、上下水道施設が複数個所必要となり、その建設に要した地方債の償還財源としての繰出金が大きなウエイトを占めているためである。また公債費が大幅に上昇したのは将来の公債費負担平準化を目的として実施した、任意繰上償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268,400</a:t>
          </a:r>
          <a:r>
            <a:rPr kumimoji="1" lang="ja-JP" altLang="en-US" sz="1300">
              <a:latin typeface="ＭＳ Ｐゴシック" panose="020B0600070205080204" pitchFamily="50" charset="-128"/>
              <a:ea typeface="ＭＳ Ｐゴシック" panose="020B0600070205080204" pitchFamily="50" charset="-128"/>
            </a:rPr>
            <a:t>千円）によるものである。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BEAB86-F269-4505-9EBD-528B1562CD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F573A4E-42E0-4515-90C3-83A1BE80FE2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8065489-E239-4CCC-9979-E625B59FCB8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78D0FA0-88EF-4986-8A32-A8D03458241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青森県西目屋村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DCAECD-47B0-42F3-9FE6-8B4A365864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07B371-B919-448D-B82D-0513EF9830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9B9C5E-7D8D-42BC-93FE-006D5633B6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044500-C42B-488C-B490-E4A9EACCA5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D4A646-054F-4EC0-AB9E-C59264156F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9761DB3-2B9A-4F85-9D31-314391F0800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
1,301
246.02
2,616,167
2,530,316
76,187
1,354,941
2,087,714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11F8AC-D2FA-4BA7-89DA-409F3846A6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55A6BD-A343-494A-8D64-D0F8DBB29E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4A02F5-D9F0-482F-B1A1-2724F6428B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4C461A-24F5-43F1-89C1-3830AAC308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69C12E-F848-40C3-B412-2813A85A9C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4544B1E-3D82-4ADE-A268-832E32CEC2E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90803DF-AD01-4EA6-8F33-1F93AE4C462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A6ACFF1-9548-4899-BCCE-AB41876FFEC6}"/>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4E77580-50AC-4E22-8412-2726B1A879E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A00664-D718-4532-8839-BD42B92CE2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220DCE2-717D-4F89-8984-ED79FAF7E06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D5A9A7D-6362-4EAA-9083-6FBE0F5D96E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F0F3D77-3848-4523-BE35-CDFBACF73CC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C71203E-B14B-4C08-904C-303EFD7D0FC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90FA33-EA19-4783-83A4-3D02622362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09CC718-5CCB-42D6-BB86-CD0D28DCFE0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2A0A75-BCB7-4AF6-8E58-8C0FDBF156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1997CF2-9D8F-4F05-BC66-2B960F351EE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49BEB1F-203D-4DFC-AC26-FC8A244B864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9811400-C8A1-4BC9-9CAC-C4BDCD7D86A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C6E5771-9FAC-4CA9-9BB8-02987133F68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7AE8A06-1846-4B01-9DEB-906AEEFC2B2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697DC73-9264-4863-8241-C4C12D1ED59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AF1F36E-AA86-4F59-B2B6-D2C20359C33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3933210-9FBE-49D7-BE55-7B79A0EE9BB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AA7B896-E1BB-4319-BC3A-51B968C6A31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FED9C68-663C-4B8C-8218-48A7E65A69B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3E61F45-64D8-4D86-98F4-BC0F70AF47B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BB6E0F0-87C5-4213-8F9D-121B211B292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39CFD10-23E1-4809-87FB-091F62156E2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5A4E300B-12DA-4EC9-B892-CA2AAC584EB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95124F63-8428-4C9D-BC57-69B611C73D24}"/>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1360943B-2467-4926-A3D0-AACB6480332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9514622C-0342-4115-8BAC-F6CC31F119C6}"/>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A8672EC1-B705-4F4B-A20C-DB400AD65B0B}"/>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1F3182-5C15-445C-99E1-194EAAC5546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B12D9827-3558-4FEE-887B-5AD84BDE9CE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433E713B-F52B-4570-B50D-B556BEC761ED}"/>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85C58066-1C4B-4648-BCAE-85BC34FFA98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95F269A1-A1CB-408B-90D9-28E11E8BA7B5}"/>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176CCC39-9373-48B2-ADC1-8F3C5B83AA8D}"/>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B45D82FE-D861-4A8C-AE40-A62EF4B9BF4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3D0075E4-C23E-4CDF-BC4D-9D50D84E491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E4F3F4D-5B2F-4E54-B6D8-B179DC236974}"/>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1E8B31C8-244F-4342-AA19-55E60867B3CA}"/>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CAB8FADF-44C0-415D-9A46-EC94BCFFDD7E}"/>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26C9F3B2-D885-428D-9CD3-09C5B4587A21}"/>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BE232001-DE4C-42AD-B79A-F5CDE74ACF41}"/>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77273</xdr:rowOff>
    </xdr:from>
    <xdr:to>
      <xdr:col>24</xdr:col>
      <xdr:colOff>63500</xdr:colOff>
      <xdr:row>36</xdr:row>
      <xdr:rowOff>88646</xdr:rowOff>
    </xdr:to>
    <xdr:cxnSp macro="">
      <xdr:nvCxnSpPr>
        <xdr:cNvPr id="60" name="直線コネクタ 59">
          <a:extLst>
            <a:ext uri="{FF2B5EF4-FFF2-40B4-BE49-F238E27FC236}">
              <a16:creationId xmlns:a16="http://schemas.microsoft.com/office/drawing/2014/main" id="{23FB97EF-E505-4DEE-99E0-3FA9C06EAF4C}"/>
            </a:ext>
          </a:extLst>
        </xdr:cNvPr>
        <xdr:cNvCxnSpPr/>
      </xdr:nvCxnSpPr>
      <xdr:spPr>
        <a:xfrm flipV="1">
          <a:off x="3797300" y="6249473"/>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DE421320-A37F-4EC1-97BE-F2D75BB2E44A}"/>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A74455A6-400C-40F9-BB5A-890BE0A756FF}"/>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108001</xdr:rowOff>
    </xdr:from>
    <xdr:to>
      <xdr:col>19</xdr:col>
      <xdr:colOff>177800</xdr:colOff>
      <xdr:row>36</xdr:row>
      <xdr:rowOff>88646</xdr:rowOff>
    </xdr:to>
    <xdr:cxnSp macro="">
      <xdr:nvCxnSpPr>
        <xdr:cNvPr id="63" name="直線コネクタ 62">
          <a:extLst>
            <a:ext uri="{FF2B5EF4-FFF2-40B4-BE49-F238E27FC236}">
              <a16:creationId xmlns:a16="http://schemas.microsoft.com/office/drawing/2014/main" id="{93EC7BF3-B0DC-41CB-8DE2-177BAD818621}"/>
            </a:ext>
          </a:extLst>
        </xdr:cNvPr>
        <xdr:cNvCxnSpPr/>
      </xdr:nvCxnSpPr>
      <xdr:spPr>
        <a:xfrm>
          <a:off x="2908300" y="6108751"/>
          <a:ext cx="8890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F478020D-8353-41BF-8B59-D95B5BF7B6FD}"/>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B8146C7E-52B1-45FB-A29F-F0899458341C}"/>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108001</xdr:rowOff>
    </xdr:from>
    <xdr:to>
      <xdr:col>15</xdr:col>
      <xdr:colOff>50800</xdr:colOff>
      <xdr:row>36</xdr:row>
      <xdr:rowOff>59290</xdr:rowOff>
    </xdr:to>
    <xdr:cxnSp macro="">
      <xdr:nvCxnSpPr>
        <xdr:cNvPr id="66" name="直線コネクタ 65">
          <a:extLst>
            <a:ext uri="{FF2B5EF4-FFF2-40B4-BE49-F238E27FC236}">
              <a16:creationId xmlns:a16="http://schemas.microsoft.com/office/drawing/2014/main" id="{1E675B0A-F54D-497F-B363-6AC9D3386E26}"/>
            </a:ext>
          </a:extLst>
        </xdr:cNvPr>
        <xdr:cNvCxnSpPr/>
      </xdr:nvCxnSpPr>
      <xdr:spPr>
        <a:xfrm flipV="1">
          <a:off x="2019300" y="6108751"/>
          <a:ext cx="889000" cy="1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7BC81CEB-AD00-4DFF-AC13-9784357393A7}"/>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AF0879C5-DE64-43DA-A1CE-08C12A825295}"/>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52184</xdr:rowOff>
    </xdr:from>
    <xdr:to>
      <xdr:col>10</xdr:col>
      <xdr:colOff>114300</xdr:colOff>
      <xdr:row>36</xdr:row>
      <xdr:rowOff>59290</xdr:rowOff>
    </xdr:to>
    <xdr:cxnSp macro="">
      <xdr:nvCxnSpPr>
        <xdr:cNvPr id="69" name="直線コネクタ 68">
          <a:extLst>
            <a:ext uri="{FF2B5EF4-FFF2-40B4-BE49-F238E27FC236}">
              <a16:creationId xmlns:a16="http://schemas.microsoft.com/office/drawing/2014/main" id="{0CDE3303-DB92-4F44-A325-8CB1713BFC42}"/>
            </a:ext>
          </a:extLst>
        </xdr:cNvPr>
        <xdr:cNvCxnSpPr/>
      </xdr:nvCxnSpPr>
      <xdr:spPr>
        <a:xfrm>
          <a:off x="1130300" y="622438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42D13FD3-C922-4E44-8A8A-A6D0B39A3DC3}"/>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547D6EF4-1A86-441E-B758-8FD6180DF21E}"/>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327EA628-9E71-43ED-BBA6-4C0582F6827D}"/>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63B01594-C98C-4817-9463-4316CA5D0D5B}"/>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D68CD9AC-B00D-4313-A116-7B2554A1F28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9F5601C-6156-44A3-85F8-99E0EA37170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AB2BFA6-A107-4388-9A4C-51D6D545AC9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FFF146A1-EDED-4750-9DCB-0A04C60B3EE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D8D9BE3-D19C-4B47-906D-861CD7E3546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26473</xdr:rowOff>
    </xdr:from>
    <xdr:to>
      <xdr:col>24</xdr:col>
      <xdr:colOff>114300</xdr:colOff>
      <xdr:row>36</xdr:row>
      <xdr:rowOff>128073</xdr:rowOff>
    </xdr:to>
    <xdr:sp macro="" textlink="">
      <xdr:nvSpPr>
        <xdr:cNvPr id="79" name="楕円 78">
          <a:extLst>
            <a:ext uri="{FF2B5EF4-FFF2-40B4-BE49-F238E27FC236}">
              <a16:creationId xmlns:a16="http://schemas.microsoft.com/office/drawing/2014/main" id="{89D8CBC7-85E5-4164-93F4-C95CDBAEFA20}"/>
            </a:ext>
          </a:extLst>
        </xdr:cNvPr>
        <xdr:cNvSpPr/>
      </xdr:nvSpPr>
      <xdr:spPr>
        <a:xfrm>
          <a:off x="4584700" y="61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49350</xdr:rowOff>
    </xdr:from>
    <xdr:ext cx="534377" cy="259045"/>
    <xdr:sp macro="" textlink="">
      <xdr:nvSpPr>
        <xdr:cNvPr id="80" name="議会費該当値テキスト">
          <a:extLst>
            <a:ext uri="{FF2B5EF4-FFF2-40B4-BE49-F238E27FC236}">
              <a16:creationId xmlns:a16="http://schemas.microsoft.com/office/drawing/2014/main" id="{E0B312DF-3920-42AC-A154-F48DFEAB92C0}"/>
            </a:ext>
          </a:extLst>
        </xdr:cNvPr>
        <xdr:cNvSpPr txBox="1"/>
      </xdr:nvSpPr>
      <xdr:spPr>
        <a:xfrm>
          <a:off x="4686300" y="60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37846</xdr:rowOff>
    </xdr:from>
    <xdr:to>
      <xdr:col>20</xdr:col>
      <xdr:colOff>38100</xdr:colOff>
      <xdr:row>36</xdr:row>
      <xdr:rowOff>139446</xdr:rowOff>
    </xdr:to>
    <xdr:sp macro="" textlink="">
      <xdr:nvSpPr>
        <xdr:cNvPr id="81" name="楕円 80">
          <a:extLst>
            <a:ext uri="{FF2B5EF4-FFF2-40B4-BE49-F238E27FC236}">
              <a16:creationId xmlns:a16="http://schemas.microsoft.com/office/drawing/2014/main" id="{A43B8E7F-55D5-4709-818D-45B8A7F66D48}"/>
            </a:ext>
          </a:extLst>
        </xdr:cNvPr>
        <xdr:cNvSpPr/>
      </xdr:nvSpPr>
      <xdr:spPr>
        <a:xfrm>
          <a:off x="3746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155973</xdr:rowOff>
    </xdr:from>
    <xdr:ext cx="534377" cy="259045"/>
    <xdr:sp macro="" textlink="">
      <xdr:nvSpPr>
        <xdr:cNvPr id="82" name="テキスト ボックス 81">
          <a:extLst>
            <a:ext uri="{FF2B5EF4-FFF2-40B4-BE49-F238E27FC236}">
              <a16:creationId xmlns:a16="http://schemas.microsoft.com/office/drawing/2014/main" id="{85979D8E-FF6C-4EF6-861B-2FAFA8872AB2}"/>
            </a:ext>
          </a:extLst>
        </xdr:cNvPr>
        <xdr:cNvSpPr txBox="1"/>
      </xdr:nvSpPr>
      <xdr:spPr>
        <a:xfrm>
          <a:off x="3530111" y="59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57201</xdr:rowOff>
    </xdr:from>
    <xdr:to>
      <xdr:col>15</xdr:col>
      <xdr:colOff>101600</xdr:colOff>
      <xdr:row>35</xdr:row>
      <xdr:rowOff>158801</xdr:rowOff>
    </xdr:to>
    <xdr:sp macro="" textlink="">
      <xdr:nvSpPr>
        <xdr:cNvPr id="83" name="楕円 82">
          <a:extLst>
            <a:ext uri="{FF2B5EF4-FFF2-40B4-BE49-F238E27FC236}">
              <a16:creationId xmlns:a16="http://schemas.microsoft.com/office/drawing/2014/main" id="{7FDE0B35-D31B-4755-ADEA-6A74E9D489B5}"/>
            </a:ext>
          </a:extLst>
        </xdr:cNvPr>
        <xdr:cNvSpPr/>
      </xdr:nvSpPr>
      <xdr:spPr>
        <a:xfrm>
          <a:off x="2857500" y="60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3878</xdr:rowOff>
    </xdr:from>
    <xdr:ext cx="534377" cy="259045"/>
    <xdr:sp macro="" textlink="">
      <xdr:nvSpPr>
        <xdr:cNvPr id="84" name="テキスト ボックス 83">
          <a:extLst>
            <a:ext uri="{FF2B5EF4-FFF2-40B4-BE49-F238E27FC236}">
              <a16:creationId xmlns:a16="http://schemas.microsoft.com/office/drawing/2014/main" id="{0B2C5D8A-B423-4D36-8B99-343D76342ACB}"/>
            </a:ext>
          </a:extLst>
        </xdr:cNvPr>
        <xdr:cNvSpPr txBox="1"/>
      </xdr:nvSpPr>
      <xdr:spPr>
        <a:xfrm>
          <a:off x="2641111" y="5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8490</xdr:rowOff>
    </xdr:from>
    <xdr:to>
      <xdr:col>10</xdr:col>
      <xdr:colOff>165100</xdr:colOff>
      <xdr:row>36</xdr:row>
      <xdr:rowOff>110090</xdr:rowOff>
    </xdr:to>
    <xdr:sp macro="" textlink="">
      <xdr:nvSpPr>
        <xdr:cNvPr id="85" name="楕円 84">
          <a:extLst>
            <a:ext uri="{FF2B5EF4-FFF2-40B4-BE49-F238E27FC236}">
              <a16:creationId xmlns:a16="http://schemas.microsoft.com/office/drawing/2014/main" id="{6F13D81A-1B2E-42FE-AF04-C30965199E14}"/>
            </a:ext>
          </a:extLst>
        </xdr:cNvPr>
        <xdr:cNvSpPr/>
      </xdr:nvSpPr>
      <xdr:spPr>
        <a:xfrm>
          <a:off x="1968500" y="61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126617</xdr:rowOff>
    </xdr:from>
    <xdr:ext cx="534377" cy="259045"/>
    <xdr:sp macro="" textlink="">
      <xdr:nvSpPr>
        <xdr:cNvPr id="86" name="テキスト ボックス 85">
          <a:extLst>
            <a:ext uri="{FF2B5EF4-FFF2-40B4-BE49-F238E27FC236}">
              <a16:creationId xmlns:a16="http://schemas.microsoft.com/office/drawing/2014/main" id="{0684C8EF-DA6D-4025-9CF2-DA597160C5C9}"/>
            </a:ext>
          </a:extLst>
        </xdr:cNvPr>
        <xdr:cNvSpPr txBox="1"/>
      </xdr:nvSpPr>
      <xdr:spPr>
        <a:xfrm>
          <a:off x="1752111" y="595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1384</xdr:rowOff>
    </xdr:from>
    <xdr:to>
      <xdr:col>6</xdr:col>
      <xdr:colOff>38100</xdr:colOff>
      <xdr:row>36</xdr:row>
      <xdr:rowOff>102984</xdr:rowOff>
    </xdr:to>
    <xdr:sp macro="" textlink="">
      <xdr:nvSpPr>
        <xdr:cNvPr id="87" name="楕円 86">
          <a:extLst>
            <a:ext uri="{FF2B5EF4-FFF2-40B4-BE49-F238E27FC236}">
              <a16:creationId xmlns:a16="http://schemas.microsoft.com/office/drawing/2014/main" id="{E271556E-92CC-4185-987A-C167BB97F615}"/>
            </a:ext>
          </a:extLst>
        </xdr:cNvPr>
        <xdr:cNvSpPr/>
      </xdr:nvSpPr>
      <xdr:spPr>
        <a:xfrm>
          <a:off x="1079500" y="61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119511</xdr:rowOff>
    </xdr:from>
    <xdr:ext cx="534377" cy="259045"/>
    <xdr:sp macro="" textlink="">
      <xdr:nvSpPr>
        <xdr:cNvPr id="88" name="テキスト ボックス 87">
          <a:extLst>
            <a:ext uri="{FF2B5EF4-FFF2-40B4-BE49-F238E27FC236}">
              <a16:creationId xmlns:a16="http://schemas.microsoft.com/office/drawing/2014/main" id="{DA69D918-531C-4FEB-934D-754264A0601D}"/>
            </a:ext>
          </a:extLst>
        </xdr:cNvPr>
        <xdr:cNvSpPr txBox="1"/>
      </xdr:nvSpPr>
      <xdr:spPr>
        <a:xfrm>
          <a:off x="863111" y="594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FA1C4E17-2E6F-490E-8B1C-D47664E927BE}"/>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168CA3B9-C8B3-4DB4-B157-8325AEA7A56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CB7D2C59-3CF0-4236-8034-B2C6CFDEB2F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8C4734D6-17A0-4B15-B916-736D99A8675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6CFA4705-68E3-43C5-82E4-51201F6C640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5E110BFE-09BC-4914-9D08-137EAEAC402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1AC7968-535C-4E13-9274-BA9A27ED96F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ADEFC41-2D50-4D8E-BC77-AD8F21AC019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37426242-AB54-4724-B525-866FB5C79FE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B5A19CD9-757B-4C8A-9551-4168321A1F7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A4B01561-D58B-4BC6-8088-24C28C4384D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D0BC1FA3-71EA-4776-89D2-FC8BB0B3C4DA}"/>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1C898BA9-6C18-4503-B383-3180A7B48BDE}"/>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234EFA2D-212F-4376-BCB8-31147D479508}"/>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4D4DA289-CF6B-4556-875E-E71386C9D44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8346BFF4-8C13-4BAF-B84A-7604A4DF9A92}"/>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B64C3965-7988-47D6-AB9D-A19D6809C745}"/>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860C57CF-E7CE-4E2B-B37E-60C26EF7BA7B}"/>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660F08CE-F5B7-4F5E-98C3-E40847F3B43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6459EC31-D3D5-45E1-B179-547A44AACC9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BBA0E937-C7D6-4D28-8929-73F9591BD3C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3DC7080D-0370-48D9-9F51-298DC0E724AB}"/>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29D6CB9B-85BE-4BF0-87ED-46CC3791DB63}"/>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FB37EE66-21BD-4207-AF66-C32ECB1534AD}"/>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A90C453E-2487-4A88-AA02-E78F52DB253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5320D6EC-F5A3-4875-9165-B2D5D46100C1}"/>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148095</xdr:rowOff>
    </xdr:from>
    <xdr:to>
      <xdr:col>24</xdr:col>
      <xdr:colOff>63500</xdr:colOff>
      <xdr:row>58</xdr:row>
      <xdr:rowOff>21587</xdr:rowOff>
    </xdr:to>
    <xdr:cxnSp macro="">
      <xdr:nvCxnSpPr>
        <xdr:cNvPr id="115" name="直線コネクタ 114">
          <a:extLst>
            <a:ext uri="{FF2B5EF4-FFF2-40B4-BE49-F238E27FC236}">
              <a16:creationId xmlns:a16="http://schemas.microsoft.com/office/drawing/2014/main" id="{6D1E379C-4E6B-40E9-9CFC-DBA6FFFB9361}"/>
            </a:ext>
          </a:extLst>
        </xdr:cNvPr>
        <xdr:cNvCxnSpPr/>
      </xdr:nvCxnSpPr>
      <xdr:spPr>
        <a:xfrm>
          <a:off x="3797300" y="9920745"/>
          <a:ext cx="838200" cy="4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F231E7F7-B0A1-40D9-BC68-DEB64FCB6B4C}"/>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DB408998-5D44-479C-9E81-AFF1841F854B}"/>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148095</xdr:rowOff>
    </xdr:from>
    <xdr:to>
      <xdr:col>19</xdr:col>
      <xdr:colOff>177800</xdr:colOff>
      <xdr:row>58</xdr:row>
      <xdr:rowOff>62362</xdr:rowOff>
    </xdr:to>
    <xdr:cxnSp macro="">
      <xdr:nvCxnSpPr>
        <xdr:cNvPr id="118" name="直線コネクタ 117">
          <a:extLst>
            <a:ext uri="{FF2B5EF4-FFF2-40B4-BE49-F238E27FC236}">
              <a16:creationId xmlns:a16="http://schemas.microsoft.com/office/drawing/2014/main" id="{6E642113-0C29-409C-A284-213B4EED7E6D}"/>
            </a:ext>
          </a:extLst>
        </xdr:cNvPr>
        <xdr:cNvCxnSpPr/>
      </xdr:nvCxnSpPr>
      <xdr:spPr>
        <a:xfrm flipV="1">
          <a:off x="2908300" y="9920745"/>
          <a:ext cx="889000" cy="8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6A6509F2-ED71-4B14-A844-13056E21ABE4}"/>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758C4A96-611B-47BB-9741-DED15718591D}"/>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59152</xdr:rowOff>
    </xdr:from>
    <xdr:to>
      <xdr:col>15</xdr:col>
      <xdr:colOff>50800</xdr:colOff>
      <xdr:row>58</xdr:row>
      <xdr:rowOff>62362</xdr:rowOff>
    </xdr:to>
    <xdr:cxnSp macro="">
      <xdr:nvCxnSpPr>
        <xdr:cNvPr id="121" name="直線コネクタ 120">
          <a:extLst>
            <a:ext uri="{FF2B5EF4-FFF2-40B4-BE49-F238E27FC236}">
              <a16:creationId xmlns:a16="http://schemas.microsoft.com/office/drawing/2014/main" id="{8C823716-9626-4423-B6DD-A1DAC2F0AD3C}"/>
            </a:ext>
          </a:extLst>
        </xdr:cNvPr>
        <xdr:cNvCxnSpPr/>
      </xdr:nvCxnSpPr>
      <xdr:spPr>
        <a:xfrm>
          <a:off x="2019300" y="10003252"/>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29F1E798-59F0-4D26-AFE2-EC091CDDEDF5}"/>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C43633DD-2718-441E-9084-FFA9E28193A8}"/>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51518</xdr:rowOff>
    </xdr:from>
    <xdr:to>
      <xdr:col>10</xdr:col>
      <xdr:colOff>114300</xdr:colOff>
      <xdr:row>58</xdr:row>
      <xdr:rowOff>59152</xdr:rowOff>
    </xdr:to>
    <xdr:cxnSp macro="">
      <xdr:nvCxnSpPr>
        <xdr:cNvPr id="124" name="直線コネクタ 123">
          <a:extLst>
            <a:ext uri="{FF2B5EF4-FFF2-40B4-BE49-F238E27FC236}">
              <a16:creationId xmlns:a16="http://schemas.microsoft.com/office/drawing/2014/main" id="{00FB4A97-E4FD-4DDB-832E-01B10E4BCA12}"/>
            </a:ext>
          </a:extLst>
        </xdr:cNvPr>
        <xdr:cNvCxnSpPr/>
      </xdr:nvCxnSpPr>
      <xdr:spPr>
        <a:xfrm>
          <a:off x="1130300" y="9995618"/>
          <a:ext cx="889000" cy="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CE53DC18-3BBD-442E-8CD7-CFEE3EDCB4FE}"/>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45FFAF5F-B1ED-4EA4-9812-0A005CA964E1}"/>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5C1A43A7-9803-4B93-92FB-B99B9CDCCC78}"/>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3984788B-D671-43F5-8B7F-646D5C1A4C04}"/>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AEE701DD-7001-4D8E-BA4E-91F5FA2CB07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1069C590-9122-43BD-8883-8A397305123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82E5AC2A-CEF2-431D-A01F-0164B035B7B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D02FBF4-825D-4C3B-9C6D-F7B24B5C000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E92718C-BD2D-4051-8A22-76D120C424B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142237</xdr:rowOff>
    </xdr:from>
    <xdr:to>
      <xdr:col>24</xdr:col>
      <xdr:colOff>114300</xdr:colOff>
      <xdr:row>58</xdr:row>
      <xdr:rowOff>72387</xdr:rowOff>
    </xdr:to>
    <xdr:sp macro="" textlink="">
      <xdr:nvSpPr>
        <xdr:cNvPr id="134" name="楕円 133">
          <a:extLst>
            <a:ext uri="{FF2B5EF4-FFF2-40B4-BE49-F238E27FC236}">
              <a16:creationId xmlns:a16="http://schemas.microsoft.com/office/drawing/2014/main" id="{72EB04DF-23F8-4550-A427-F444C24D69B5}"/>
            </a:ext>
          </a:extLst>
        </xdr:cNvPr>
        <xdr:cNvSpPr/>
      </xdr:nvSpPr>
      <xdr:spPr>
        <a:xfrm>
          <a:off x="4584700" y="99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101614</xdr:rowOff>
    </xdr:from>
    <xdr:ext cx="599010" cy="259045"/>
    <xdr:sp macro="" textlink="">
      <xdr:nvSpPr>
        <xdr:cNvPr id="135" name="総務費該当値テキスト">
          <a:extLst>
            <a:ext uri="{FF2B5EF4-FFF2-40B4-BE49-F238E27FC236}">
              <a16:creationId xmlns:a16="http://schemas.microsoft.com/office/drawing/2014/main" id="{710439CD-FCA7-4D52-8A55-1C33CEC86B37}"/>
            </a:ext>
          </a:extLst>
        </xdr:cNvPr>
        <xdr:cNvSpPr txBox="1"/>
      </xdr:nvSpPr>
      <xdr:spPr>
        <a:xfrm>
          <a:off x="4686300" y="970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97295</xdr:rowOff>
    </xdr:from>
    <xdr:to>
      <xdr:col>20</xdr:col>
      <xdr:colOff>38100</xdr:colOff>
      <xdr:row>58</xdr:row>
      <xdr:rowOff>27445</xdr:rowOff>
    </xdr:to>
    <xdr:sp macro="" textlink="">
      <xdr:nvSpPr>
        <xdr:cNvPr id="136" name="楕円 135">
          <a:extLst>
            <a:ext uri="{FF2B5EF4-FFF2-40B4-BE49-F238E27FC236}">
              <a16:creationId xmlns:a16="http://schemas.microsoft.com/office/drawing/2014/main" id="{6F1BEB7A-70E1-4192-B63F-527C41051E86}"/>
            </a:ext>
          </a:extLst>
        </xdr:cNvPr>
        <xdr:cNvSpPr/>
      </xdr:nvSpPr>
      <xdr:spPr>
        <a:xfrm>
          <a:off x="3746500" y="98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43972</xdr:rowOff>
    </xdr:from>
    <xdr:ext cx="599010" cy="259045"/>
    <xdr:sp macro="" textlink="">
      <xdr:nvSpPr>
        <xdr:cNvPr id="137" name="テキスト ボックス 136">
          <a:extLst>
            <a:ext uri="{FF2B5EF4-FFF2-40B4-BE49-F238E27FC236}">
              <a16:creationId xmlns:a16="http://schemas.microsoft.com/office/drawing/2014/main" id="{D9907E04-DEBD-4985-97B5-DCDAFCF2093E}"/>
            </a:ext>
          </a:extLst>
        </xdr:cNvPr>
        <xdr:cNvSpPr txBox="1"/>
      </xdr:nvSpPr>
      <xdr:spPr>
        <a:xfrm>
          <a:off x="3497795" y="964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11562</xdr:rowOff>
    </xdr:from>
    <xdr:to>
      <xdr:col>15</xdr:col>
      <xdr:colOff>101600</xdr:colOff>
      <xdr:row>58</xdr:row>
      <xdr:rowOff>113162</xdr:rowOff>
    </xdr:to>
    <xdr:sp macro="" textlink="">
      <xdr:nvSpPr>
        <xdr:cNvPr id="138" name="楕円 137">
          <a:extLst>
            <a:ext uri="{FF2B5EF4-FFF2-40B4-BE49-F238E27FC236}">
              <a16:creationId xmlns:a16="http://schemas.microsoft.com/office/drawing/2014/main" id="{0109A548-7585-44D1-BD3E-9ECA2B5C1860}"/>
            </a:ext>
          </a:extLst>
        </xdr:cNvPr>
        <xdr:cNvSpPr/>
      </xdr:nvSpPr>
      <xdr:spPr>
        <a:xfrm>
          <a:off x="2857500" y="99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129689</xdr:rowOff>
    </xdr:from>
    <xdr:ext cx="599010" cy="259045"/>
    <xdr:sp macro="" textlink="">
      <xdr:nvSpPr>
        <xdr:cNvPr id="139" name="テキスト ボックス 138">
          <a:extLst>
            <a:ext uri="{FF2B5EF4-FFF2-40B4-BE49-F238E27FC236}">
              <a16:creationId xmlns:a16="http://schemas.microsoft.com/office/drawing/2014/main" id="{52C28EE9-C0BD-4EF5-8BD8-899E97EC46BD}"/>
            </a:ext>
          </a:extLst>
        </xdr:cNvPr>
        <xdr:cNvSpPr txBox="1"/>
      </xdr:nvSpPr>
      <xdr:spPr>
        <a:xfrm>
          <a:off x="2608795" y="9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8352</xdr:rowOff>
    </xdr:from>
    <xdr:to>
      <xdr:col>10</xdr:col>
      <xdr:colOff>165100</xdr:colOff>
      <xdr:row>58</xdr:row>
      <xdr:rowOff>109952</xdr:rowOff>
    </xdr:to>
    <xdr:sp macro="" textlink="">
      <xdr:nvSpPr>
        <xdr:cNvPr id="140" name="楕円 139">
          <a:extLst>
            <a:ext uri="{FF2B5EF4-FFF2-40B4-BE49-F238E27FC236}">
              <a16:creationId xmlns:a16="http://schemas.microsoft.com/office/drawing/2014/main" id="{A836D9F8-F44C-4868-9CC1-D2B194BF7933}"/>
            </a:ext>
          </a:extLst>
        </xdr:cNvPr>
        <xdr:cNvSpPr/>
      </xdr:nvSpPr>
      <xdr:spPr>
        <a:xfrm>
          <a:off x="1968500" y="99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126479</xdr:rowOff>
    </xdr:from>
    <xdr:ext cx="599010" cy="259045"/>
    <xdr:sp macro="" textlink="">
      <xdr:nvSpPr>
        <xdr:cNvPr id="141" name="テキスト ボックス 140">
          <a:extLst>
            <a:ext uri="{FF2B5EF4-FFF2-40B4-BE49-F238E27FC236}">
              <a16:creationId xmlns:a16="http://schemas.microsoft.com/office/drawing/2014/main" id="{11A05646-5A5A-42CE-9D3E-75BD381F3DDA}"/>
            </a:ext>
          </a:extLst>
        </xdr:cNvPr>
        <xdr:cNvSpPr txBox="1"/>
      </xdr:nvSpPr>
      <xdr:spPr>
        <a:xfrm>
          <a:off x="1719795" y="972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718</xdr:rowOff>
    </xdr:from>
    <xdr:to>
      <xdr:col>6</xdr:col>
      <xdr:colOff>38100</xdr:colOff>
      <xdr:row>58</xdr:row>
      <xdr:rowOff>102318</xdr:rowOff>
    </xdr:to>
    <xdr:sp macro="" textlink="">
      <xdr:nvSpPr>
        <xdr:cNvPr id="142" name="楕円 141">
          <a:extLst>
            <a:ext uri="{FF2B5EF4-FFF2-40B4-BE49-F238E27FC236}">
              <a16:creationId xmlns:a16="http://schemas.microsoft.com/office/drawing/2014/main" id="{AC87F16B-A468-4BF8-934A-615325542C26}"/>
            </a:ext>
          </a:extLst>
        </xdr:cNvPr>
        <xdr:cNvSpPr/>
      </xdr:nvSpPr>
      <xdr:spPr>
        <a:xfrm>
          <a:off x="1079500" y="99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118845</xdr:rowOff>
    </xdr:from>
    <xdr:ext cx="599010" cy="259045"/>
    <xdr:sp macro="" textlink="">
      <xdr:nvSpPr>
        <xdr:cNvPr id="143" name="テキスト ボックス 142">
          <a:extLst>
            <a:ext uri="{FF2B5EF4-FFF2-40B4-BE49-F238E27FC236}">
              <a16:creationId xmlns:a16="http://schemas.microsoft.com/office/drawing/2014/main" id="{4A7A654F-2DC6-461A-9DFF-3BA6139DD89C}"/>
            </a:ext>
          </a:extLst>
        </xdr:cNvPr>
        <xdr:cNvSpPr txBox="1"/>
      </xdr:nvSpPr>
      <xdr:spPr>
        <a:xfrm>
          <a:off x="830795" y="972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E2B73FB1-B885-458A-9950-55398F83875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CC67E21C-0F43-439B-B64E-A3CE6B68E8F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90DB9A32-F9B3-42B7-A854-233D6859DD9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AF740B43-32A5-4B94-B956-B8533D8D95C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F6376A6F-58D6-4264-9419-45882C26C6C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DD743898-4904-414A-9ACF-65783C1421E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1CF459B0-B501-4C5D-8075-1DAA06C5A7D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CB5E1B1C-DAB1-48B8-B8EC-E3C2D1A20AD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9D289FCD-3736-4903-8220-F89120E7B40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8AB49EB-9C44-46B2-B8C4-24EB3370C677}"/>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71FF2994-4B64-4965-9D5F-929E9BB8187C}"/>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503F20B0-7F15-49C3-A857-A6DDC0E1954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973CACEE-0D2C-421F-8B12-437B832EB93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98FEE2F7-924C-46B0-A015-BA0731785801}"/>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FD0DDD2A-D117-4ADC-B86F-6089999C594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CF9E9B7-35CB-4D97-9AB7-43939DF4B49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6638B568-C690-443C-A10E-C64F421894EA}"/>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AF5804F1-E226-47B8-AC1D-8AB056FEAD0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11AA919B-E1E5-48E4-A61E-083AF24722B5}"/>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C76F3056-D0E6-4FB9-9A88-13C0BD7CC56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96A6600D-E90C-4C0D-AABA-15D99AAB86E2}"/>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E45CC46C-AFA8-4343-938E-11714F0D56F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262452EB-7075-4158-9170-33BD42735B77}"/>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F02B2747-DBD8-45B0-868B-50542ADB559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B5EB3348-435B-4769-A4DD-52B9FB64945A}"/>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D96F2935-19BF-4301-962D-A2DA511C93FC}"/>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CC263AB6-863F-48CD-A5C3-4240B938CB23}"/>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885ED533-1E51-47BC-97C0-B8A7235ACDF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8AE46128-C281-4EAC-AB7C-1DF1B01FF4B3}"/>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70630</xdr:rowOff>
    </xdr:from>
    <xdr:to>
      <xdr:col>24</xdr:col>
      <xdr:colOff>63500</xdr:colOff>
      <xdr:row>78</xdr:row>
      <xdr:rowOff>91267</xdr:rowOff>
    </xdr:to>
    <xdr:cxnSp macro="">
      <xdr:nvCxnSpPr>
        <xdr:cNvPr id="173" name="直線コネクタ 172">
          <a:extLst>
            <a:ext uri="{FF2B5EF4-FFF2-40B4-BE49-F238E27FC236}">
              <a16:creationId xmlns:a16="http://schemas.microsoft.com/office/drawing/2014/main" id="{0E09BAB3-6805-4595-B100-5637AB18CBC7}"/>
            </a:ext>
          </a:extLst>
        </xdr:cNvPr>
        <xdr:cNvCxnSpPr/>
      </xdr:nvCxnSpPr>
      <xdr:spPr>
        <a:xfrm flipV="1">
          <a:off x="3797300" y="13443730"/>
          <a:ext cx="8382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7FDB7667-ADF7-49CB-A9C4-74170F0E4F9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31920FC8-8683-4A16-8E0D-F8D579AFBE27}"/>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91267</xdr:rowOff>
    </xdr:from>
    <xdr:to>
      <xdr:col>19</xdr:col>
      <xdr:colOff>177800</xdr:colOff>
      <xdr:row>78</xdr:row>
      <xdr:rowOff>146695</xdr:rowOff>
    </xdr:to>
    <xdr:cxnSp macro="">
      <xdr:nvCxnSpPr>
        <xdr:cNvPr id="176" name="直線コネクタ 175">
          <a:extLst>
            <a:ext uri="{FF2B5EF4-FFF2-40B4-BE49-F238E27FC236}">
              <a16:creationId xmlns:a16="http://schemas.microsoft.com/office/drawing/2014/main" id="{7C5A1995-1DC2-4FE8-94D7-20375B86C06F}"/>
            </a:ext>
          </a:extLst>
        </xdr:cNvPr>
        <xdr:cNvCxnSpPr/>
      </xdr:nvCxnSpPr>
      <xdr:spPr>
        <a:xfrm flipV="1">
          <a:off x="2908300" y="13464367"/>
          <a:ext cx="8890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E64A1E05-9EEC-4438-8D4A-05660ED23625}"/>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C4370A7E-04B3-42B8-A167-11F4B22C6FDA}"/>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146695</xdr:rowOff>
    </xdr:from>
    <xdr:to>
      <xdr:col>15</xdr:col>
      <xdr:colOff>50800</xdr:colOff>
      <xdr:row>78</xdr:row>
      <xdr:rowOff>152774</xdr:rowOff>
    </xdr:to>
    <xdr:cxnSp macro="">
      <xdr:nvCxnSpPr>
        <xdr:cNvPr id="179" name="直線コネクタ 178">
          <a:extLst>
            <a:ext uri="{FF2B5EF4-FFF2-40B4-BE49-F238E27FC236}">
              <a16:creationId xmlns:a16="http://schemas.microsoft.com/office/drawing/2014/main" id="{EC14527C-6679-4F0A-A992-2B1305A563A6}"/>
            </a:ext>
          </a:extLst>
        </xdr:cNvPr>
        <xdr:cNvCxnSpPr/>
      </xdr:nvCxnSpPr>
      <xdr:spPr>
        <a:xfrm flipV="1">
          <a:off x="2019300" y="13519795"/>
          <a:ext cx="889000" cy="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FAC59DB7-347F-4F08-9674-FA8CACE3F89F}"/>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1C56FCFF-A04E-4796-8BCF-1C11DC7D8F07}"/>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133947</xdr:rowOff>
    </xdr:from>
    <xdr:to>
      <xdr:col>10</xdr:col>
      <xdr:colOff>114300</xdr:colOff>
      <xdr:row>78</xdr:row>
      <xdr:rowOff>152774</xdr:rowOff>
    </xdr:to>
    <xdr:cxnSp macro="">
      <xdr:nvCxnSpPr>
        <xdr:cNvPr id="182" name="直線コネクタ 181">
          <a:extLst>
            <a:ext uri="{FF2B5EF4-FFF2-40B4-BE49-F238E27FC236}">
              <a16:creationId xmlns:a16="http://schemas.microsoft.com/office/drawing/2014/main" id="{AFDBE2BA-8153-4E22-A7DB-6C8672E95374}"/>
            </a:ext>
          </a:extLst>
        </xdr:cNvPr>
        <xdr:cNvCxnSpPr/>
      </xdr:nvCxnSpPr>
      <xdr:spPr>
        <a:xfrm>
          <a:off x="1130300" y="13507047"/>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E02B72D5-9E86-45D8-9AB9-3CF785CAABBD}"/>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46B7F8DF-4421-4236-89D4-0F3524373B5F}"/>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7D3A7357-7ABB-4522-BB22-4A81C60E7641}"/>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1199C8A3-C208-46E5-BB76-47606A81D7B6}"/>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395FE1C5-E40B-419D-8479-29C2EDC70EC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8A6E5B23-B3FC-4AA4-9B76-E5E9ADAC767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C901DC6-DFB3-4303-B09D-678267C2554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F2F8FB6-87E0-44F0-A8A9-567B65C2D7E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637A18C-4367-47B0-93E8-22B2FA7C94F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19830</xdr:rowOff>
    </xdr:from>
    <xdr:to>
      <xdr:col>24</xdr:col>
      <xdr:colOff>114300</xdr:colOff>
      <xdr:row>78</xdr:row>
      <xdr:rowOff>121430</xdr:rowOff>
    </xdr:to>
    <xdr:sp macro="" textlink="">
      <xdr:nvSpPr>
        <xdr:cNvPr id="192" name="楕円 191">
          <a:extLst>
            <a:ext uri="{FF2B5EF4-FFF2-40B4-BE49-F238E27FC236}">
              <a16:creationId xmlns:a16="http://schemas.microsoft.com/office/drawing/2014/main" id="{F8599001-3AEB-470F-AB9E-B3A09C47D87E}"/>
            </a:ext>
          </a:extLst>
        </xdr:cNvPr>
        <xdr:cNvSpPr/>
      </xdr:nvSpPr>
      <xdr:spPr>
        <a:xfrm>
          <a:off x="4584700" y="1339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42707</xdr:rowOff>
    </xdr:from>
    <xdr:ext cx="599010" cy="259045"/>
    <xdr:sp macro="" textlink="">
      <xdr:nvSpPr>
        <xdr:cNvPr id="193" name="民生費該当値テキスト">
          <a:extLst>
            <a:ext uri="{FF2B5EF4-FFF2-40B4-BE49-F238E27FC236}">
              <a16:creationId xmlns:a16="http://schemas.microsoft.com/office/drawing/2014/main" id="{C32675D3-66BF-4A49-BB8C-402F30B5FFFF}"/>
            </a:ext>
          </a:extLst>
        </xdr:cNvPr>
        <xdr:cNvSpPr txBox="1"/>
      </xdr:nvSpPr>
      <xdr:spPr>
        <a:xfrm>
          <a:off x="4686300" y="1324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40467</xdr:rowOff>
    </xdr:from>
    <xdr:to>
      <xdr:col>20</xdr:col>
      <xdr:colOff>38100</xdr:colOff>
      <xdr:row>78</xdr:row>
      <xdr:rowOff>142067</xdr:rowOff>
    </xdr:to>
    <xdr:sp macro="" textlink="">
      <xdr:nvSpPr>
        <xdr:cNvPr id="194" name="楕円 193">
          <a:extLst>
            <a:ext uri="{FF2B5EF4-FFF2-40B4-BE49-F238E27FC236}">
              <a16:creationId xmlns:a16="http://schemas.microsoft.com/office/drawing/2014/main" id="{C7AB3E90-7FB9-4D0D-ABDE-FCE009724093}"/>
            </a:ext>
          </a:extLst>
        </xdr:cNvPr>
        <xdr:cNvSpPr/>
      </xdr:nvSpPr>
      <xdr:spPr>
        <a:xfrm>
          <a:off x="3746500" y="134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158594</xdr:rowOff>
    </xdr:from>
    <xdr:ext cx="599010" cy="259045"/>
    <xdr:sp macro="" textlink="">
      <xdr:nvSpPr>
        <xdr:cNvPr id="195" name="テキスト ボックス 194">
          <a:extLst>
            <a:ext uri="{FF2B5EF4-FFF2-40B4-BE49-F238E27FC236}">
              <a16:creationId xmlns:a16="http://schemas.microsoft.com/office/drawing/2014/main" id="{00521AC4-6D67-4D00-9EBF-781C36637E03}"/>
            </a:ext>
          </a:extLst>
        </xdr:cNvPr>
        <xdr:cNvSpPr txBox="1"/>
      </xdr:nvSpPr>
      <xdr:spPr>
        <a:xfrm>
          <a:off x="3497795" y="131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95895</xdr:rowOff>
    </xdr:from>
    <xdr:to>
      <xdr:col>15</xdr:col>
      <xdr:colOff>101600</xdr:colOff>
      <xdr:row>79</xdr:row>
      <xdr:rowOff>26045</xdr:rowOff>
    </xdr:to>
    <xdr:sp macro="" textlink="">
      <xdr:nvSpPr>
        <xdr:cNvPr id="196" name="楕円 195">
          <a:extLst>
            <a:ext uri="{FF2B5EF4-FFF2-40B4-BE49-F238E27FC236}">
              <a16:creationId xmlns:a16="http://schemas.microsoft.com/office/drawing/2014/main" id="{8B4566AB-24D6-497B-A628-A7A4391B74DB}"/>
            </a:ext>
          </a:extLst>
        </xdr:cNvPr>
        <xdr:cNvSpPr/>
      </xdr:nvSpPr>
      <xdr:spPr>
        <a:xfrm>
          <a:off x="2857500" y="1346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42572</xdr:rowOff>
    </xdr:from>
    <xdr:ext cx="599010" cy="259045"/>
    <xdr:sp macro="" textlink="">
      <xdr:nvSpPr>
        <xdr:cNvPr id="197" name="テキスト ボックス 196">
          <a:extLst>
            <a:ext uri="{FF2B5EF4-FFF2-40B4-BE49-F238E27FC236}">
              <a16:creationId xmlns:a16="http://schemas.microsoft.com/office/drawing/2014/main" id="{EA7DF33E-E119-43FB-8187-94A4839E2496}"/>
            </a:ext>
          </a:extLst>
        </xdr:cNvPr>
        <xdr:cNvSpPr txBox="1"/>
      </xdr:nvSpPr>
      <xdr:spPr>
        <a:xfrm>
          <a:off x="2608795" y="1324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101974</xdr:rowOff>
    </xdr:from>
    <xdr:to>
      <xdr:col>10</xdr:col>
      <xdr:colOff>165100</xdr:colOff>
      <xdr:row>79</xdr:row>
      <xdr:rowOff>32124</xdr:rowOff>
    </xdr:to>
    <xdr:sp macro="" textlink="">
      <xdr:nvSpPr>
        <xdr:cNvPr id="198" name="楕円 197">
          <a:extLst>
            <a:ext uri="{FF2B5EF4-FFF2-40B4-BE49-F238E27FC236}">
              <a16:creationId xmlns:a16="http://schemas.microsoft.com/office/drawing/2014/main" id="{10294263-C214-4B8E-99B3-D9A0232BB43B}"/>
            </a:ext>
          </a:extLst>
        </xdr:cNvPr>
        <xdr:cNvSpPr/>
      </xdr:nvSpPr>
      <xdr:spPr>
        <a:xfrm>
          <a:off x="1968500" y="134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48651</xdr:rowOff>
    </xdr:from>
    <xdr:ext cx="599010" cy="259045"/>
    <xdr:sp macro="" textlink="">
      <xdr:nvSpPr>
        <xdr:cNvPr id="199" name="テキスト ボックス 198">
          <a:extLst>
            <a:ext uri="{FF2B5EF4-FFF2-40B4-BE49-F238E27FC236}">
              <a16:creationId xmlns:a16="http://schemas.microsoft.com/office/drawing/2014/main" id="{4C2F643C-148C-4733-9309-8A7541745840}"/>
            </a:ext>
          </a:extLst>
        </xdr:cNvPr>
        <xdr:cNvSpPr txBox="1"/>
      </xdr:nvSpPr>
      <xdr:spPr>
        <a:xfrm>
          <a:off x="1719795" y="1325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83147</xdr:rowOff>
    </xdr:from>
    <xdr:to>
      <xdr:col>6</xdr:col>
      <xdr:colOff>38100</xdr:colOff>
      <xdr:row>79</xdr:row>
      <xdr:rowOff>13297</xdr:rowOff>
    </xdr:to>
    <xdr:sp macro="" textlink="">
      <xdr:nvSpPr>
        <xdr:cNvPr id="200" name="楕円 199">
          <a:extLst>
            <a:ext uri="{FF2B5EF4-FFF2-40B4-BE49-F238E27FC236}">
              <a16:creationId xmlns:a16="http://schemas.microsoft.com/office/drawing/2014/main" id="{73204D23-8F48-43E3-B58D-418569529EBE}"/>
            </a:ext>
          </a:extLst>
        </xdr:cNvPr>
        <xdr:cNvSpPr/>
      </xdr:nvSpPr>
      <xdr:spPr>
        <a:xfrm>
          <a:off x="1079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29824</xdr:rowOff>
    </xdr:from>
    <xdr:ext cx="599010" cy="259045"/>
    <xdr:sp macro="" textlink="">
      <xdr:nvSpPr>
        <xdr:cNvPr id="201" name="テキスト ボックス 200">
          <a:extLst>
            <a:ext uri="{FF2B5EF4-FFF2-40B4-BE49-F238E27FC236}">
              <a16:creationId xmlns:a16="http://schemas.microsoft.com/office/drawing/2014/main" id="{5D63CDAA-426F-41A2-8EA2-16498F986141}"/>
            </a:ext>
          </a:extLst>
        </xdr:cNvPr>
        <xdr:cNvSpPr txBox="1"/>
      </xdr:nvSpPr>
      <xdr:spPr>
        <a:xfrm>
          <a:off x="830795" y="1323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C2457BCC-20D1-4B13-B8A4-424B23926E7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B5DB1672-30F5-4DAE-B4DA-0DC3F1F1C0A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7AD1FDA4-9742-4376-A764-E0C86B6C615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48CB31D2-83B7-4A15-B274-D7E7978A065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EC138C8A-F551-47A3-A357-0518D94B233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FAB85235-97C1-449B-B4CC-9858B7F3070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44CDD950-8C6D-4B10-8957-7EEF2AEA8B2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B462500A-6158-4132-AEBC-A6F81AA52FB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7B33117E-B4A3-423A-BFFC-D314C564A01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87F6F645-5373-496A-B801-5A62C038D77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EED68E46-FE80-4D32-8AF7-3AB6216374A4}"/>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A19F50D8-92E0-4AE6-9A0F-929F50F11A99}"/>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1AC4F73B-7416-409F-93E2-8D93DC6BC7FF}"/>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ACEEAE16-6D9F-4290-A951-94DE7FE06AF7}"/>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AD84AB53-E21A-4A10-B2AA-7F608B3D188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6613766C-F2B0-4229-8740-4EBBB75D995A}"/>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10AD9D5-5193-49E3-AA44-1A5656030FE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4F832930-D0F6-48D0-9049-86A1B1213A13}"/>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8F5E0784-E85E-4DA8-9703-D49D99B33A4B}"/>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B156254E-4040-489F-B10A-2F1E60B46F8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5BF5C67B-57C3-4137-B5F1-FFDC840098AC}"/>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E2FFE220-9711-47A2-9FA5-46D269058E5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D8468014-CD37-4D13-A520-C6C4857FE36B}"/>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EE78949B-43B6-4840-B933-8B393FD2401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33168758-92EA-4A48-9A76-2EAEF0436A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8D2BB777-5564-4785-B5CA-BB52F5E15B84}"/>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C33C58FC-785B-4484-9CE8-F28C346E8E38}"/>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CD3F36FE-FC98-4730-8A3B-FC799E9C8EA1}"/>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1B63A3E5-2AEB-46CD-B63F-7B784DB2440C}"/>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DFEE41EB-0F7B-488A-95A8-0EAE34F5DA48}"/>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15563</xdr:rowOff>
    </xdr:from>
    <xdr:to>
      <xdr:col>24</xdr:col>
      <xdr:colOff>63500</xdr:colOff>
      <xdr:row>97</xdr:row>
      <xdr:rowOff>23045</xdr:rowOff>
    </xdr:to>
    <xdr:cxnSp macro="">
      <xdr:nvCxnSpPr>
        <xdr:cNvPr id="232" name="直線コネクタ 231">
          <a:extLst>
            <a:ext uri="{FF2B5EF4-FFF2-40B4-BE49-F238E27FC236}">
              <a16:creationId xmlns:a16="http://schemas.microsoft.com/office/drawing/2014/main" id="{2291F6DA-34DC-4243-B3EA-2155263F254D}"/>
            </a:ext>
          </a:extLst>
        </xdr:cNvPr>
        <xdr:cNvCxnSpPr/>
      </xdr:nvCxnSpPr>
      <xdr:spPr>
        <a:xfrm>
          <a:off x="3797300" y="16646213"/>
          <a:ext cx="8382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E8309B2B-2883-477C-AD58-066AE99FE4E3}"/>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E14D2AC9-91F7-4AA2-B678-504C0681D194}"/>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15563</xdr:rowOff>
    </xdr:from>
    <xdr:to>
      <xdr:col>19</xdr:col>
      <xdr:colOff>177800</xdr:colOff>
      <xdr:row>97</xdr:row>
      <xdr:rowOff>60595</xdr:rowOff>
    </xdr:to>
    <xdr:cxnSp macro="">
      <xdr:nvCxnSpPr>
        <xdr:cNvPr id="235" name="直線コネクタ 234">
          <a:extLst>
            <a:ext uri="{FF2B5EF4-FFF2-40B4-BE49-F238E27FC236}">
              <a16:creationId xmlns:a16="http://schemas.microsoft.com/office/drawing/2014/main" id="{B347D325-E660-4BF9-8995-99F92CFC00DA}"/>
            </a:ext>
          </a:extLst>
        </xdr:cNvPr>
        <xdr:cNvCxnSpPr/>
      </xdr:nvCxnSpPr>
      <xdr:spPr>
        <a:xfrm flipV="1">
          <a:off x="2908300" y="16646213"/>
          <a:ext cx="889000" cy="4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DD0533E2-E69A-4004-98B0-977C13DF44AD}"/>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41904A94-4115-4F5D-A4FB-9056AB51DB97}"/>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45605</xdr:rowOff>
    </xdr:from>
    <xdr:to>
      <xdr:col>15</xdr:col>
      <xdr:colOff>50800</xdr:colOff>
      <xdr:row>97</xdr:row>
      <xdr:rowOff>60595</xdr:rowOff>
    </xdr:to>
    <xdr:cxnSp macro="">
      <xdr:nvCxnSpPr>
        <xdr:cNvPr id="238" name="直線コネクタ 237">
          <a:extLst>
            <a:ext uri="{FF2B5EF4-FFF2-40B4-BE49-F238E27FC236}">
              <a16:creationId xmlns:a16="http://schemas.microsoft.com/office/drawing/2014/main" id="{1A590D03-FBE4-4DD3-A6EE-EF5EA3AD9D05}"/>
            </a:ext>
          </a:extLst>
        </xdr:cNvPr>
        <xdr:cNvCxnSpPr/>
      </xdr:nvCxnSpPr>
      <xdr:spPr>
        <a:xfrm>
          <a:off x="2019300" y="16676255"/>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5BC2D35D-B968-4920-998D-50A477FC3D8E}"/>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BAB203D3-07CE-4A57-9AD2-BB825DE511CD}"/>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45605</xdr:rowOff>
    </xdr:from>
    <xdr:to>
      <xdr:col>10</xdr:col>
      <xdr:colOff>114300</xdr:colOff>
      <xdr:row>97</xdr:row>
      <xdr:rowOff>79274</xdr:rowOff>
    </xdr:to>
    <xdr:cxnSp macro="">
      <xdr:nvCxnSpPr>
        <xdr:cNvPr id="241" name="直線コネクタ 240">
          <a:extLst>
            <a:ext uri="{FF2B5EF4-FFF2-40B4-BE49-F238E27FC236}">
              <a16:creationId xmlns:a16="http://schemas.microsoft.com/office/drawing/2014/main" id="{C357F329-5527-44EF-BA1F-EE629DD0BCDD}"/>
            </a:ext>
          </a:extLst>
        </xdr:cNvPr>
        <xdr:cNvCxnSpPr/>
      </xdr:nvCxnSpPr>
      <xdr:spPr>
        <a:xfrm flipV="1">
          <a:off x="1130300" y="1667625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3363357C-A95C-4F7C-A945-4E5F0B341A95}"/>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D06B8814-A9F5-4169-A364-C1DFEB3F1878}"/>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95B1A8CF-8023-4707-B877-BB237DF44511}"/>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9135F272-E11A-458E-9043-327AE733BB08}"/>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3E1981D9-315D-4B01-B478-AA99514AD4F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BEAF3FF-19CE-41BD-A50D-0D13B82A968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2BADA653-82BF-44C3-AD2B-8A107811B57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EED17FE-69EE-4B3C-A665-259B114536E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7D106FB-0307-4D20-B768-76ACD5C8E3F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143695</xdr:rowOff>
    </xdr:from>
    <xdr:to>
      <xdr:col>24</xdr:col>
      <xdr:colOff>114300</xdr:colOff>
      <xdr:row>97</xdr:row>
      <xdr:rowOff>73845</xdr:rowOff>
    </xdr:to>
    <xdr:sp macro="" textlink="">
      <xdr:nvSpPr>
        <xdr:cNvPr id="251" name="楕円 250">
          <a:extLst>
            <a:ext uri="{FF2B5EF4-FFF2-40B4-BE49-F238E27FC236}">
              <a16:creationId xmlns:a16="http://schemas.microsoft.com/office/drawing/2014/main" id="{3F4C0955-8274-4535-A48B-CE218EAB7BFA}"/>
            </a:ext>
          </a:extLst>
        </xdr:cNvPr>
        <xdr:cNvSpPr/>
      </xdr:nvSpPr>
      <xdr:spPr>
        <a:xfrm>
          <a:off x="4584700" y="16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122122</xdr:rowOff>
    </xdr:from>
    <xdr:ext cx="599010" cy="259045"/>
    <xdr:sp macro="" textlink="">
      <xdr:nvSpPr>
        <xdr:cNvPr id="252" name="衛生費該当値テキスト">
          <a:extLst>
            <a:ext uri="{FF2B5EF4-FFF2-40B4-BE49-F238E27FC236}">
              <a16:creationId xmlns:a16="http://schemas.microsoft.com/office/drawing/2014/main" id="{2041EA9C-B0EE-4476-8051-49D92A6CB19A}"/>
            </a:ext>
          </a:extLst>
        </xdr:cNvPr>
        <xdr:cNvSpPr txBox="1"/>
      </xdr:nvSpPr>
      <xdr:spPr>
        <a:xfrm>
          <a:off x="4686300" y="1658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136213</xdr:rowOff>
    </xdr:from>
    <xdr:to>
      <xdr:col>20</xdr:col>
      <xdr:colOff>38100</xdr:colOff>
      <xdr:row>97</xdr:row>
      <xdr:rowOff>66363</xdr:rowOff>
    </xdr:to>
    <xdr:sp macro="" textlink="">
      <xdr:nvSpPr>
        <xdr:cNvPr id="253" name="楕円 252">
          <a:extLst>
            <a:ext uri="{FF2B5EF4-FFF2-40B4-BE49-F238E27FC236}">
              <a16:creationId xmlns:a16="http://schemas.microsoft.com/office/drawing/2014/main" id="{AC759F11-A5D1-4D4C-A684-805144CF4DE0}"/>
            </a:ext>
          </a:extLst>
        </xdr:cNvPr>
        <xdr:cNvSpPr/>
      </xdr:nvSpPr>
      <xdr:spPr>
        <a:xfrm>
          <a:off x="3746500" y="165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82890</xdr:rowOff>
    </xdr:from>
    <xdr:ext cx="599010" cy="259045"/>
    <xdr:sp macro="" textlink="">
      <xdr:nvSpPr>
        <xdr:cNvPr id="254" name="テキスト ボックス 253">
          <a:extLst>
            <a:ext uri="{FF2B5EF4-FFF2-40B4-BE49-F238E27FC236}">
              <a16:creationId xmlns:a16="http://schemas.microsoft.com/office/drawing/2014/main" id="{690FFE45-8667-459C-9D32-074E4FBB7638}"/>
            </a:ext>
          </a:extLst>
        </xdr:cNvPr>
        <xdr:cNvSpPr txBox="1"/>
      </xdr:nvSpPr>
      <xdr:spPr>
        <a:xfrm>
          <a:off x="3497795" y="1637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9795</xdr:rowOff>
    </xdr:from>
    <xdr:to>
      <xdr:col>15</xdr:col>
      <xdr:colOff>101600</xdr:colOff>
      <xdr:row>97</xdr:row>
      <xdr:rowOff>111395</xdr:rowOff>
    </xdr:to>
    <xdr:sp macro="" textlink="">
      <xdr:nvSpPr>
        <xdr:cNvPr id="255" name="楕円 254">
          <a:extLst>
            <a:ext uri="{FF2B5EF4-FFF2-40B4-BE49-F238E27FC236}">
              <a16:creationId xmlns:a16="http://schemas.microsoft.com/office/drawing/2014/main" id="{343B9637-F5DC-4B71-8A01-D6FB31F6F43E}"/>
            </a:ext>
          </a:extLst>
        </xdr:cNvPr>
        <xdr:cNvSpPr/>
      </xdr:nvSpPr>
      <xdr:spPr>
        <a:xfrm>
          <a:off x="2857500" y="1664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127922</xdr:rowOff>
    </xdr:from>
    <xdr:ext cx="599010" cy="259045"/>
    <xdr:sp macro="" textlink="">
      <xdr:nvSpPr>
        <xdr:cNvPr id="256" name="テキスト ボックス 255">
          <a:extLst>
            <a:ext uri="{FF2B5EF4-FFF2-40B4-BE49-F238E27FC236}">
              <a16:creationId xmlns:a16="http://schemas.microsoft.com/office/drawing/2014/main" id="{A12C6C12-6B5B-4B6D-95E1-293891ECDC21}"/>
            </a:ext>
          </a:extLst>
        </xdr:cNvPr>
        <xdr:cNvSpPr txBox="1"/>
      </xdr:nvSpPr>
      <xdr:spPr>
        <a:xfrm>
          <a:off x="2608795" y="1641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166255</xdr:rowOff>
    </xdr:from>
    <xdr:to>
      <xdr:col>10</xdr:col>
      <xdr:colOff>165100</xdr:colOff>
      <xdr:row>97</xdr:row>
      <xdr:rowOff>96405</xdr:rowOff>
    </xdr:to>
    <xdr:sp macro="" textlink="">
      <xdr:nvSpPr>
        <xdr:cNvPr id="257" name="楕円 256">
          <a:extLst>
            <a:ext uri="{FF2B5EF4-FFF2-40B4-BE49-F238E27FC236}">
              <a16:creationId xmlns:a16="http://schemas.microsoft.com/office/drawing/2014/main" id="{06F25F9F-842A-423E-8BFD-ADD080F3C83D}"/>
            </a:ext>
          </a:extLst>
        </xdr:cNvPr>
        <xdr:cNvSpPr/>
      </xdr:nvSpPr>
      <xdr:spPr>
        <a:xfrm>
          <a:off x="1968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112932</xdr:rowOff>
    </xdr:from>
    <xdr:ext cx="599010" cy="259045"/>
    <xdr:sp macro="" textlink="">
      <xdr:nvSpPr>
        <xdr:cNvPr id="258" name="テキスト ボックス 257">
          <a:extLst>
            <a:ext uri="{FF2B5EF4-FFF2-40B4-BE49-F238E27FC236}">
              <a16:creationId xmlns:a16="http://schemas.microsoft.com/office/drawing/2014/main" id="{26AFFB26-4901-485B-B342-C0C54E11FD56}"/>
            </a:ext>
          </a:extLst>
        </xdr:cNvPr>
        <xdr:cNvSpPr txBox="1"/>
      </xdr:nvSpPr>
      <xdr:spPr>
        <a:xfrm>
          <a:off x="1719795" y="164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28474</xdr:rowOff>
    </xdr:from>
    <xdr:to>
      <xdr:col>6</xdr:col>
      <xdr:colOff>38100</xdr:colOff>
      <xdr:row>97</xdr:row>
      <xdr:rowOff>130074</xdr:rowOff>
    </xdr:to>
    <xdr:sp macro="" textlink="">
      <xdr:nvSpPr>
        <xdr:cNvPr id="259" name="楕円 258">
          <a:extLst>
            <a:ext uri="{FF2B5EF4-FFF2-40B4-BE49-F238E27FC236}">
              <a16:creationId xmlns:a16="http://schemas.microsoft.com/office/drawing/2014/main" id="{17947528-F7F9-4241-99E8-C7CBE67285B8}"/>
            </a:ext>
          </a:extLst>
        </xdr:cNvPr>
        <xdr:cNvSpPr/>
      </xdr:nvSpPr>
      <xdr:spPr>
        <a:xfrm>
          <a:off x="1079500" y="16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121201</xdr:rowOff>
    </xdr:from>
    <xdr:ext cx="599010" cy="259045"/>
    <xdr:sp macro="" textlink="">
      <xdr:nvSpPr>
        <xdr:cNvPr id="260" name="テキスト ボックス 259">
          <a:extLst>
            <a:ext uri="{FF2B5EF4-FFF2-40B4-BE49-F238E27FC236}">
              <a16:creationId xmlns:a16="http://schemas.microsoft.com/office/drawing/2014/main" id="{A63E8910-B72C-483A-9305-E1E84CD2AC5B}"/>
            </a:ext>
          </a:extLst>
        </xdr:cNvPr>
        <xdr:cNvSpPr txBox="1"/>
      </xdr:nvSpPr>
      <xdr:spPr>
        <a:xfrm>
          <a:off x="830795" y="1675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9B450642-8767-41D7-9A43-B0DD9FF12D7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B35DCFDE-09C5-4113-B58C-C40C0640C4E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A23C3316-7F57-4558-9DB2-B21A5C3F9FC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D32DBF16-1F41-4AF5-A53D-F98D5CD57069}"/>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30CFF954-8551-4E95-8904-44E924040EA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570B4786-0995-4F22-B4E5-1AF2B72D409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3E4BF7A8-CED8-4343-A715-53B399049F22}"/>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A78F986C-7271-41C3-902E-30CB384BCD1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6EDF81CF-A347-4B28-871C-C9801EC95E0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752E7B07-661A-4CF8-BD24-A2ADFD5E9F1C}"/>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6E8760C8-DDAE-4FD4-8022-C01EE65A5B08}"/>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F6BE5346-FF41-4833-B28D-6CDD1646612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9C93ABB5-C7E3-4A07-B2E4-3DA7C535D48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DD710AB3-702A-4271-BF6C-876057252E51}"/>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2055556A-279F-4D90-A541-A88676A5838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354B040-C445-46A9-A7A6-6482FACD0EF9}"/>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818EF11C-3479-4C3D-8290-F7F2497228A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6E4D7886-C087-4DEF-82E3-6901D7E95C53}"/>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4A9D5D68-D735-4BC9-8EC2-FC6D6D06B35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ED192526-D36C-4852-9AE2-5B718D8C5D55}"/>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24726FBC-289E-4B14-8E69-DCCA4249952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F232A34-25D4-4041-B589-2481754BA997}"/>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43F512F8-81B9-4165-B15F-A606E1B7E1C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EB7FC601-0E80-4955-BD01-4358CBC9901A}"/>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35515F7E-7D6B-4101-B4B7-06161E4AA4E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9A82E81B-FC6C-4B7E-8637-5820111DC701}"/>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F7A336A6-B669-4DDF-8B91-63026B7F3F38}"/>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9B89707B-3159-46EE-8778-61FD3E1E4B1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39624</xdr:rowOff>
    </xdr:from>
    <xdr:to>
      <xdr:col>55</xdr:col>
      <xdr:colOff>0</xdr:colOff>
      <xdr:row>39</xdr:row>
      <xdr:rowOff>39624</xdr:rowOff>
    </xdr:to>
    <xdr:cxnSp macro="">
      <xdr:nvCxnSpPr>
        <xdr:cNvPr id="289" name="直線コネクタ 288">
          <a:extLst>
            <a:ext uri="{FF2B5EF4-FFF2-40B4-BE49-F238E27FC236}">
              <a16:creationId xmlns:a16="http://schemas.microsoft.com/office/drawing/2014/main" id="{C1715C6E-02AF-414C-A71E-DDCC254EED81}"/>
            </a:ext>
          </a:extLst>
        </xdr:cNvPr>
        <xdr:cNvCxnSpPr/>
      </xdr:nvCxnSpPr>
      <xdr:spPr>
        <a:xfrm>
          <a:off x="9639300" y="67261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9E3BA5FB-B764-4B27-9FEC-89F143192389}"/>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901E8530-52D6-40BB-83BD-5A31F9D1F07F}"/>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39624</xdr:rowOff>
    </xdr:from>
    <xdr:to>
      <xdr:col>50</xdr:col>
      <xdr:colOff>114300</xdr:colOff>
      <xdr:row>39</xdr:row>
      <xdr:rowOff>39751</xdr:rowOff>
    </xdr:to>
    <xdr:cxnSp macro="">
      <xdr:nvCxnSpPr>
        <xdr:cNvPr id="292" name="直線コネクタ 291">
          <a:extLst>
            <a:ext uri="{FF2B5EF4-FFF2-40B4-BE49-F238E27FC236}">
              <a16:creationId xmlns:a16="http://schemas.microsoft.com/office/drawing/2014/main" id="{22B5FAAA-4444-45EB-BFD4-505A8C8EA30A}"/>
            </a:ext>
          </a:extLst>
        </xdr:cNvPr>
        <xdr:cNvCxnSpPr/>
      </xdr:nvCxnSpPr>
      <xdr:spPr>
        <a:xfrm flipV="1">
          <a:off x="8750300" y="67261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945F6831-D54A-4FB3-B1AC-8E362D8CAA0D}"/>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9766EDB-C4DC-463D-97AD-3A7E807A30D8}"/>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39751</xdr:rowOff>
    </xdr:from>
    <xdr:to>
      <xdr:col>45</xdr:col>
      <xdr:colOff>177800</xdr:colOff>
      <xdr:row>39</xdr:row>
      <xdr:rowOff>39751</xdr:rowOff>
    </xdr:to>
    <xdr:cxnSp macro="">
      <xdr:nvCxnSpPr>
        <xdr:cNvPr id="295" name="直線コネクタ 294">
          <a:extLst>
            <a:ext uri="{FF2B5EF4-FFF2-40B4-BE49-F238E27FC236}">
              <a16:creationId xmlns:a16="http://schemas.microsoft.com/office/drawing/2014/main" id="{5EC8F26B-E7E5-4509-8535-A018C37F2484}"/>
            </a:ext>
          </a:extLst>
        </xdr:cNvPr>
        <xdr:cNvCxnSpPr/>
      </xdr:nvCxnSpPr>
      <xdr:spPr>
        <a:xfrm>
          <a:off x="7861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8E048901-32A1-4F7C-B464-E427E548513A}"/>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E4CC6366-7977-499F-B4BF-C9ACDB7EFDE9}"/>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39751</xdr:rowOff>
    </xdr:from>
    <xdr:to>
      <xdr:col>41</xdr:col>
      <xdr:colOff>50800</xdr:colOff>
      <xdr:row>39</xdr:row>
      <xdr:rowOff>39751</xdr:rowOff>
    </xdr:to>
    <xdr:cxnSp macro="">
      <xdr:nvCxnSpPr>
        <xdr:cNvPr id="298" name="直線コネクタ 297">
          <a:extLst>
            <a:ext uri="{FF2B5EF4-FFF2-40B4-BE49-F238E27FC236}">
              <a16:creationId xmlns:a16="http://schemas.microsoft.com/office/drawing/2014/main" id="{3DA6AB2B-FBDF-4EAF-9B7D-ADD17B1A5039}"/>
            </a:ext>
          </a:extLst>
        </xdr:cNvPr>
        <xdr:cNvCxnSpPr/>
      </xdr:nvCxnSpPr>
      <xdr:spPr>
        <a:xfrm>
          <a:off x="6972300" y="6726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F391A7AC-918B-459D-BEA6-FCF3E95EBA57}"/>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D9045B81-0E37-423A-89E0-14D709A1F40A}"/>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8B203673-2A3A-4A32-AAC3-25D23ED71E3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579D948D-8BCA-49E0-B5C9-521A3EDCA5E7}"/>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88B8336-8CE1-4E2E-9613-26E0C4070A7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A7571AA-2734-417C-8C4A-5D7BEA88C77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E077023-6219-437C-8FE9-5D64BF2831F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A2F4CE6-7CDB-4760-82DF-10679792330B}"/>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D2EA5CD-4A3C-4216-BDA8-88606636B80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160274</xdr:rowOff>
    </xdr:from>
    <xdr:to>
      <xdr:col>55</xdr:col>
      <xdr:colOff>50800</xdr:colOff>
      <xdr:row>39</xdr:row>
      <xdr:rowOff>90424</xdr:rowOff>
    </xdr:to>
    <xdr:sp macro="" textlink="">
      <xdr:nvSpPr>
        <xdr:cNvPr id="308" name="楕円 307">
          <a:extLst>
            <a:ext uri="{FF2B5EF4-FFF2-40B4-BE49-F238E27FC236}">
              <a16:creationId xmlns:a16="http://schemas.microsoft.com/office/drawing/2014/main" id="{E83F3D0B-F482-4CF8-BB6A-C18E3126F483}"/>
            </a:ext>
          </a:extLst>
        </xdr:cNvPr>
        <xdr:cNvSpPr/>
      </xdr:nvSpPr>
      <xdr:spPr>
        <a:xfrm>
          <a:off x="10426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75201</xdr:rowOff>
    </xdr:from>
    <xdr:ext cx="313932" cy="259045"/>
    <xdr:sp macro="" textlink="">
      <xdr:nvSpPr>
        <xdr:cNvPr id="309" name="労働費該当値テキスト">
          <a:extLst>
            <a:ext uri="{FF2B5EF4-FFF2-40B4-BE49-F238E27FC236}">
              <a16:creationId xmlns:a16="http://schemas.microsoft.com/office/drawing/2014/main" id="{C2141B49-0F23-43CA-9791-DE953B717A8C}"/>
            </a:ext>
          </a:extLst>
        </xdr:cNvPr>
        <xdr:cNvSpPr txBox="1"/>
      </xdr:nvSpPr>
      <xdr:spPr>
        <a:xfrm>
          <a:off x="10528300" y="6590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160274</xdr:rowOff>
    </xdr:from>
    <xdr:to>
      <xdr:col>50</xdr:col>
      <xdr:colOff>165100</xdr:colOff>
      <xdr:row>39</xdr:row>
      <xdr:rowOff>90424</xdr:rowOff>
    </xdr:to>
    <xdr:sp macro="" textlink="">
      <xdr:nvSpPr>
        <xdr:cNvPr id="310" name="楕円 309">
          <a:extLst>
            <a:ext uri="{FF2B5EF4-FFF2-40B4-BE49-F238E27FC236}">
              <a16:creationId xmlns:a16="http://schemas.microsoft.com/office/drawing/2014/main" id="{B2B863E6-11D3-4AB4-8B6C-E7F7EACE5C44}"/>
            </a:ext>
          </a:extLst>
        </xdr:cNvPr>
        <xdr:cNvSpPr/>
      </xdr:nvSpPr>
      <xdr:spPr>
        <a:xfrm>
          <a:off x="9588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81551</xdr:rowOff>
    </xdr:from>
    <xdr:ext cx="313932" cy="259045"/>
    <xdr:sp macro="" textlink="">
      <xdr:nvSpPr>
        <xdr:cNvPr id="311" name="テキスト ボックス 310">
          <a:extLst>
            <a:ext uri="{FF2B5EF4-FFF2-40B4-BE49-F238E27FC236}">
              <a16:creationId xmlns:a16="http://schemas.microsoft.com/office/drawing/2014/main" id="{030F080A-6376-4B68-B681-7ECDD0FDC6A3}"/>
            </a:ext>
          </a:extLst>
        </xdr:cNvPr>
        <xdr:cNvSpPr txBox="1"/>
      </xdr:nvSpPr>
      <xdr:spPr>
        <a:xfrm>
          <a:off x="9482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160401</xdr:rowOff>
    </xdr:from>
    <xdr:to>
      <xdr:col>46</xdr:col>
      <xdr:colOff>38100</xdr:colOff>
      <xdr:row>39</xdr:row>
      <xdr:rowOff>90551</xdr:rowOff>
    </xdr:to>
    <xdr:sp macro="" textlink="">
      <xdr:nvSpPr>
        <xdr:cNvPr id="312" name="楕円 311">
          <a:extLst>
            <a:ext uri="{FF2B5EF4-FFF2-40B4-BE49-F238E27FC236}">
              <a16:creationId xmlns:a16="http://schemas.microsoft.com/office/drawing/2014/main" id="{7C80BB4F-0DB1-48FC-8E9D-33D281A89016}"/>
            </a:ext>
          </a:extLst>
        </xdr:cNvPr>
        <xdr:cNvSpPr/>
      </xdr:nvSpPr>
      <xdr:spPr>
        <a:xfrm>
          <a:off x="8699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81678</xdr:rowOff>
    </xdr:from>
    <xdr:ext cx="313932" cy="259045"/>
    <xdr:sp macro="" textlink="">
      <xdr:nvSpPr>
        <xdr:cNvPr id="313" name="テキスト ボックス 312">
          <a:extLst>
            <a:ext uri="{FF2B5EF4-FFF2-40B4-BE49-F238E27FC236}">
              <a16:creationId xmlns:a16="http://schemas.microsoft.com/office/drawing/2014/main" id="{3909D36A-C441-4B78-BAAC-6FE5386426AE}"/>
            </a:ext>
          </a:extLst>
        </xdr:cNvPr>
        <xdr:cNvSpPr txBox="1"/>
      </xdr:nvSpPr>
      <xdr:spPr>
        <a:xfrm>
          <a:off x="8593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160401</xdr:rowOff>
    </xdr:from>
    <xdr:to>
      <xdr:col>41</xdr:col>
      <xdr:colOff>101600</xdr:colOff>
      <xdr:row>39</xdr:row>
      <xdr:rowOff>90551</xdr:rowOff>
    </xdr:to>
    <xdr:sp macro="" textlink="">
      <xdr:nvSpPr>
        <xdr:cNvPr id="314" name="楕円 313">
          <a:extLst>
            <a:ext uri="{FF2B5EF4-FFF2-40B4-BE49-F238E27FC236}">
              <a16:creationId xmlns:a16="http://schemas.microsoft.com/office/drawing/2014/main" id="{06CF3EE1-2447-4D3A-8385-3FD5FBB33098}"/>
            </a:ext>
          </a:extLst>
        </xdr:cNvPr>
        <xdr:cNvSpPr/>
      </xdr:nvSpPr>
      <xdr:spPr>
        <a:xfrm>
          <a:off x="7810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81678</xdr:rowOff>
    </xdr:from>
    <xdr:ext cx="313932" cy="259045"/>
    <xdr:sp macro="" textlink="">
      <xdr:nvSpPr>
        <xdr:cNvPr id="315" name="テキスト ボックス 314">
          <a:extLst>
            <a:ext uri="{FF2B5EF4-FFF2-40B4-BE49-F238E27FC236}">
              <a16:creationId xmlns:a16="http://schemas.microsoft.com/office/drawing/2014/main" id="{F1855F49-CDC0-4C63-959B-132146BBD9B9}"/>
            </a:ext>
          </a:extLst>
        </xdr:cNvPr>
        <xdr:cNvSpPr txBox="1"/>
      </xdr:nvSpPr>
      <xdr:spPr>
        <a:xfrm>
          <a:off x="7704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160401</xdr:rowOff>
    </xdr:from>
    <xdr:to>
      <xdr:col>36</xdr:col>
      <xdr:colOff>165100</xdr:colOff>
      <xdr:row>39</xdr:row>
      <xdr:rowOff>90551</xdr:rowOff>
    </xdr:to>
    <xdr:sp macro="" textlink="">
      <xdr:nvSpPr>
        <xdr:cNvPr id="316" name="楕円 315">
          <a:extLst>
            <a:ext uri="{FF2B5EF4-FFF2-40B4-BE49-F238E27FC236}">
              <a16:creationId xmlns:a16="http://schemas.microsoft.com/office/drawing/2014/main" id="{A124EF58-B569-4AD1-BA65-ABE845948751}"/>
            </a:ext>
          </a:extLst>
        </xdr:cNvPr>
        <xdr:cNvSpPr/>
      </xdr:nvSpPr>
      <xdr:spPr>
        <a:xfrm>
          <a:off x="6921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81678</xdr:rowOff>
    </xdr:from>
    <xdr:ext cx="313932" cy="259045"/>
    <xdr:sp macro="" textlink="">
      <xdr:nvSpPr>
        <xdr:cNvPr id="317" name="テキスト ボックス 316">
          <a:extLst>
            <a:ext uri="{FF2B5EF4-FFF2-40B4-BE49-F238E27FC236}">
              <a16:creationId xmlns:a16="http://schemas.microsoft.com/office/drawing/2014/main" id="{1DCBB52B-D7C2-4C56-9AA6-DDDE45172F05}"/>
            </a:ext>
          </a:extLst>
        </xdr:cNvPr>
        <xdr:cNvSpPr txBox="1"/>
      </xdr:nvSpPr>
      <xdr:spPr>
        <a:xfrm>
          <a:off x="6815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BE30B748-B76A-4035-90D5-623393FE9D52}"/>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D74CFF4B-8037-4702-8E03-C9CB471738A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1A5919CB-2548-4EF2-B355-3244B5C9588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BC8E3BF5-83BE-4561-B0E6-35FFC22105F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71DE9D2F-89BE-4997-8A87-174512C00E1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987CC289-5A78-4271-AC38-F24D7FE7015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82C23338-4E0C-44DE-8106-C23BC163DF0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6A1D8CBA-7195-42BD-9827-687142B80A8A}"/>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B8EF49C1-EEBB-43D1-A348-2A618D1107D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822146DF-B6B7-427B-A00B-3C08273D22F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8D1E7F84-B224-436F-A80C-1357155FA04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75F2D7EF-769C-4EE8-86B8-E9964619C7B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27141C4-8A94-4158-A06A-4C06CD2F526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4B23EE3E-B70B-4424-A3C7-0A880710798C}"/>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34CC38B3-0883-45F9-8CED-AE0EFD2C1FD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CF06253E-4716-47FB-8DD2-7BA18B2A36EC}"/>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E5D62BAB-9185-482D-9C1C-C6593986599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9B96E813-5CA8-4356-8EE4-48ECBEBCE824}"/>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1BAFBEE7-B656-457E-BA26-EBEE2E1154D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DE7B5BE4-E6CA-4353-BD0F-C280C7CE7C0A}"/>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1F98390B-731F-4CE6-A55D-16350DDE69E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B1EC2F20-0529-4688-98C7-8EA4767A4BD4}"/>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B5949B33-8346-4630-A55C-05C0A68C1DD6}"/>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8A979D91-6C98-4D37-9738-3A8AFF29A254}"/>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348EC3B-3849-418F-BAB9-AB6C5BFFC5CC}"/>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A9FD844D-C34C-4870-A64E-F3E2D4FA5C7C}"/>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CDF5E0DC-9938-4427-A3BB-34960F86BD2B}"/>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2552C02A-6C30-41D0-9681-8D44587FDBA3}"/>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151495</xdr:rowOff>
    </xdr:from>
    <xdr:to>
      <xdr:col>55</xdr:col>
      <xdr:colOff>0</xdr:colOff>
      <xdr:row>57</xdr:row>
      <xdr:rowOff>165735</xdr:rowOff>
    </xdr:to>
    <xdr:cxnSp macro="">
      <xdr:nvCxnSpPr>
        <xdr:cNvPr id="346" name="直線コネクタ 345">
          <a:extLst>
            <a:ext uri="{FF2B5EF4-FFF2-40B4-BE49-F238E27FC236}">
              <a16:creationId xmlns:a16="http://schemas.microsoft.com/office/drawing/2014/main" id="{59BA25BD-1660-4B7E-A748-663063AC61B3}"/>
            </a:ext>
          </a:extLst>
        </xdr:cNvPr>
        <xdr:cNvCxnSpPr/>
      </xdr:nvCxnSpPr>
      <xdr:spPr>
        <a:xfrm>
          <a:off x="9639300" y="9924145"/>
          <a:ext cx="838200" cy="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544C7A62-F6C8-41E7-8FBC-C8B84915E22F}"/>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AA854935-2897-43B5-B3B6-DD086761EBBE}"/>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151495</xdr:rowOff>
    </xdr:from>
    <xdr:to>
      <xdr:col>50</xdr:col>
      <xdr:colOff>114300</xdr:colOff>
      <xdr:row>58</xdr:row>
      <xdr:rowOff>32714</xdr:rowOff>
    </xdr:to>
    <xdr:cxnSp macro="">
      <xdr:nvCxnSpPr>
        <xdr:cNvPr id="349" name="直線コネクタ 348">
          <a:extLst>
            <a:ext uri="{FF2B5EF4-FFF2-40B4-BE49-F238E27FC236}">
              <a16:creationId xmlns:a16="http://schemas.microsoft.com/office/drawing/2014/main" id="{8D88A1A8-B699-49B6-98CF-16E9E0B51114}"/>
            </a:ext>
          </a:extLst>
        </xdr:cNvPr>
        <xdr:cNvCxnSpPr/>
      </xdr:nvCxnSpPr>
      <xdr:spPr>
        <a:xfrm flipV="1">
          <a:off x="8750300" y="9924145"/>
          <a:ext cx="889000" cy="5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6E9A7DAE-A8F9-447B-8C2B-6AD2DA51CF85}"/>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BB34D2EE-4301-4DE5-A253-75D19D1C279F}"/>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32714</xdr:rowOff>
    </xdr:from>
    <xdr:to>
      <xdr:col>45</xdr:col>
      <xdr:colOff>177800</xdr:colOff>
      <xdr:row>58</xdr:row>
      <xdr:rowOff>38302</xdr:rowOff>
    </xdr:to>
    <xdr:cxnSp macro="">
      <xdr:nvCxnSpPr>
        <xdr:cNvPr id="352" name="直線コネクタ 351">
          <a:extLst>
            <a:ext uri="{FF2B5EF4-FFF2-40B4-BE49-F238E27FC236}">
              <a16:creationId xmlns:a16="http://schemas.microsoft.com/office/drawing/2014/main" id="{D1D42D31-3381-4310-81B7-037518B425BA}"/>
            </a:ext>
          </a:extLst>
        </xdr:cNvPr>
        <xdr:cNvCxnSpPr/>
      </xdr:nvCxnSpPr>
      <xdr:spPr>
        <a:xfrm flipV="1">
          <a:off x="7861300" y="997681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CD5C43C2-CCE4-40DB-8A6D-6DDA670D3FEB}"/>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DDFD513-CDBB-4FA0-A207-9AFE7D74997A}"/>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38302</xdr:rowOff>
    </xdr:from>
    <xdr:to>
      <xdr:col>41</xdr:col>
      <xdr:colOff>50800</xdr:colOff>
      <xdr:row>58</xdr:row>
      <xdr:rowOff>54385</xdr:rowOff>
    </xdr:to>
    <xdr:cxnSp macro="">
      <xdr:nvCxnSpPr>
        <xdr:cNvPr id="355" name="直線コネクタ 354">
          <a:extLst>
            <a:ext uri="{FF2B5EF4-FFF2-40B4-BE49-F238E27FC236}">
              <a16:creationId xmlns:a16="http://schemas.microsoft.com/office/drawing/2014/main" id="{6BF1F82F-089A-49CE-86F1-6100892D3CC4}"/>
            </a:ext>
          </a:extLst>
        </xdr:cNvPr>
        <xdr:cNvCxnSpPr/>
      </xdr:nvCxnSpPr>
      <xdr:spPr>
        <a:xfrm flipV="1">
          <a:off x="6972300" y="9982402"/>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F4D2AA34-3718-47C3-B03A-711566B1FECC}"/>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641C4E01-3713-41DD-AA14-05F23227F306}"/>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CC203356-12AA-461E-A257-68E7326C7C12}"/>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7CB0FED5-196C-431B-8FB6-AE14358C5563}"/>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E98134FA-274D-4AB1-86FD-93252961853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A3202A7-5DAA-41E7-9AD6-0C47FBABADA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ACF4C87C-1AD4-4293-BE1B-BEFB57F772B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6C25BC3-8EB3-4462-A948-34FD0CC69E1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34878FF8-0A56-4FBF-84D6-F4A879EE1AE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114935</xdr:rowOff>
    </xdr:from>
    <xdr:to>
      <xdr:col>55</xdr:col>
      <xdr:colOff>50800</xdr:colOff>
      <xdr:row>58</xdr:row>
      <xdr:rowOff>45085</xdr:rowOff>
    </xdr:to>
    <xdr:sp macro="" textlink="">
      <xdr:nvSpPr>
        <xdr:cNvPr id="365" name="楕円 364">
          <a:extLst>
            <a:ext uri="{FF2B5EF4-FFF2-40B4-BE49-F238E27FC236}">
              <a16:creationId xmlns:a16="http://schemas.microsoft.com/office/drawing/2014/main" id="{1BE92A99-D038-4623-9011-5F5C3E7D30A3}"/>
            </a:ext>
          </a:extLst>
        </xdr:cNvPr>
        <xdr:cNvSpPr/>
      </xdr:nvSpPr>
      <xdr:spPr>
        <a:xfrm>
          <a:off x="10426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137812</xdr:rowOff>
    </xdr:from>
    <xdr:ext cx="599010" cy="259045"/>
    <xdr:sp macro="" textlink="">
      <xdr:nvSpPr>
        <xdr:cNvPr id="366" name="農林水産業費該当値テキスト">
          <a:extLst>
            <a:ext uri="{FF2B5EF4-FFF2-40B4-BE49-F238E27FC236}">
              <a16:creationId xmlns:a16="http://schemas.microsoft.com/office/drawing/2014/main" id="{E8EC749E-13EB-4F12-9F8B-E6298C2330D3}"/>
            </a:ext>
          </a:extLst>
        </xdr:cNvPr>
        <xdr:cNvSpPr txBox="1"/>
      </xdr:nvSpPr>
      <xdr:spPr>
        <a:xfrm>
          <a:off x="10528300" y="973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100695</xdr:rowOff>
    </xdr:from>
    <xdr:to>
      <xdr:col>50</xdr:col>
      <xdr:colOff>165100</xdr:colOff>
      <xdr:row>58</xdr:row>
      <xdr:rowOff>30845</xdr:rowOff>
    </xdr:to>
    <xdr:sp macro="" textlink="">
      <xdr:nvSpPr>
        <xdr:cNvPr id="367" name="楕円 366">
          <a:extLst>
            <a:ext uri="{FF2B5EF4-FFF2-40B4-BE49-F238E27FC236}">
              <a16:creationId xmlns:a16="http://schemas.microsoft.com/office/drawing/2014/main" id="{61C6AEAF-B08C-41E7-93A0-3A7693E9F434}"/>
            </a:ext>
          </a:extLst>
        </xdr:cNvPr>
        <xdr:cNvSpPr/>
      </xdr:nvSpPr>
      <xdr:spPr>
        <a:xfrm>
          <a:off x="9588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47372</xdr:rowOff>
    </xdr:from>
    <xdr:ext cx="599010" cy="259045"/>
    <xdr:sp macro="" textlink="">
      <xdr:nvSpPr>
        <xdr:cNvPr id="368" name="テキスト ボックス 367">
          <a:extLst>
            <a:ext uri="{FF2B5EF4-FFF2-40B4-BE49-F238E27FC236}">
              <a16:creationId xmlns:a16="http://schemas.microsoft.com/office/drawing/2014/main" id="{498125A6-D30D-4FA4-86BA-A2F8FBE77006}"/>
            </a:ext>
          </a:extLst>
        </xdr:cNvPr>
        <xdr:cNvSpPr txBox="1"/>
      </xdr:nvSpPr>
      <xdr:spPr>
        <a:xfrm>
          <a:off x="9339795" y="964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153364</xdr:rowOff>
    </xdr:from>
    <xdr:to>
      <xdr:col>46</xdr:col>
      <xdr:colOff>38100</xdr:colOff>
      <xdr:row>58</xdr:row>
      <xdr:rowOff>83514</xdr:rowOff>
    </xdr:to>
    <xdr:sp macro="" textlink="">
      <xdr:nvSpPr>
        <xdr:cNvPr id="369" name="楕円 368">
          <a:extLst>
            <a:ext uri="{FF2B5EF4-FFF2-40B4-BE49-F238E27FC236}">
              <a16:creationId xmlns:a16="http://schemas.microsoft.com/office/drawing/2014/main" id="{BD7FC0C8-D8A3-44E7-9579-3A4BBCD40AB9}"/>
            </a:ext>
          </a:extLst>
        </xdr:cNvPr>
        <xdr:cNvSpPr/>
      </xdr:nvSpPr>
      <xdr:spPr>
        <a:xfrm>
          <a:off x="8699500" y="99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74641</xdr:rowOff>
    </xdr:from>
    <xdr:ext cx="599010" cy="259045"/>
    <xdr:sp macro="" textlink="">
      <xdr:nvSpPr>
        <xdr:cNvPr id="370" name="テキスト ボックス 369">
          <a:extLst>
            <a:ext uri="{FF2B5EF4-FFF2-40B4-BE49-F238E27FC236}">
              <a16:creationId xmlns:a16="http://schemas.microsoft.com/office/drawing/2014/main" id="{554705F1-43D7-4B0C-9786-0DFAE0072BA7}"/>
            </a:ext>
          </a:extLst>
        </xdr:cNvPr>
        <xdr:cNvSpPr txBox="1"/>
      </xdr:nvSpPr>
      <xdr:spPr>
        <a:xfrm>
          <a:off x="8450795" y="1001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158952</xdr:rowOff>
    </xdr:from>
    <xdr:to>
      <xdr:col>41</xdr:col>
      <xdr:colOff>101600</xdr:colOff>
      <xdr:row>58</xdr:row>
      <xdr:rowOff>89102</xdr:rowOff>
    </xdr:to>
    <xdr:sp macro="" textlink="">
      <xdr:nvSpPr>
        <xdr:cNvPr id="371" name="楕円 370">
          <a:extLst>
            <a:ext uri="{FF2B5EF4-FFF2-40B4-BE49-F238E27FC236}">
              <a16:creationId xmlns:a16="http://schemas.microsoft.com/office/drawing/2014/main" id="{B23FB462-E022-46FC-B4C8-F01A84A0611A}"/>
            </a:ext>
          </a:extLst>
        </xdr:cNvPr>
        <xdr:cNvSpPr/>
      </xdr:nvSpPr>
      <xdr:spPr>
        <a:xfrm>
          <a:off x="7810500" y="99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80229</xdr:rowOff>
    </xdr:from>
    <xdr:ext cx="599010" cy="259045"/>
    <xdr:sp macro="" textlink="">
      <xdr:nvSpPr>
        <xdr:cNvPr id="372" name="テキスト ボックス 371">
          <a:extLst>
            <a:ext uri="{FF2B5EF4-FFF2-40B4-BE49-F238E27FC236}">
              <a16:creationId xmlns:a16="http://schemas.microsoft.com/office/drawing/2014/main" id="{BD27A8A6-3FEE-494C-A549-CFF6345A2B7C}"/>
            </a:ext>
          </a:extLst>
        </xdr:cNvPr>
        <xdr:cNvSpPr txBox="1"/>
      </xdr:nvSpPr>
      <xdr:spPr>
        <a:xfrm>
          <a:off x="7561795" y="100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3585</xdr:rowOff>
    </xdr:from>
    <xdr:to>
      <xdr:col>36</xdr:col>
      <xdr:colOff>165100</xdr:colOff>
      <xdr:row>58</xdr:row>
      <xdr:rowOff>105185</xdr:rowOff>
    </xdr:to>
    <xdr:sp macro="" textlink="">
      <xdr:nvSpPr>
        <xdr:cNvPr id="373" name="楕円 372">
          <a:extLst>
            <a:ext uri="{FF2B5EF4-FFF2-40B4-BE49-F238E27FC236}">
              <a16:creationId xmlns:a16="http://schemas.microsoft.com/office/drawing/2014/main" id="{DE609AD0-B3A0-4FC2-9C8E-D2DAC9EF2333}"/>
            </a:ext>
          </a:extLst>
        </xdr:cNvPr>
        <xdr:cNvSpPr/>
      </xdr:nvSpPr>
      <xdr:spPr>
        <a:xfrm>
          <a:off x="6921500" y="99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96312</xdr:rowOff>
    </xdr:from>
    <xdr:ext cx="599010" cy="259045"/>
    <xdr:sp macro="" textlink="">
      <xdr:nvSpPr>
        <xdr:cNvPr id="374" name="テキスト ボックス 373">
          <a:extLst>
            <a:ext uri="{FF2B5EF4-FFF2-40B4-BE49-F238E27FC236}">
              <a16:creationId xmlns:a16="http://schemas.microsoft.com/office/drawing/2014/main" id="{B5C42B96-9FDF-4553-9EAD-E1CB05CFBF39}"/>
            </a:ext>
          </a:extLst>
        </xdr:cNvPr>
        <xdr:cNvSpPr txBox="1"/>
      </xdr:nvSpPr>
      <xdr:spPr>
        <a:xfrm>
          <a:off x="6672795" y="100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9C662C32-2442-4F05-A9EB-72448327526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E51D1FB0-1DF8-4541-9C0F-5DFB53D18E61}"/>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8104459A-C98D-4BDF-A494-957D2733506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16698D3C-C566-41A2-BF04-197FF71F6B7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F7518893-CF2E-4A42-AEB1-01B93D46267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23981C28-3D70-4906-BDC6-541BFB4E7ED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AF5FCF1A-B43D-4265-AE30-5E51B1C655B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7C826B8B-1DD8-4295-A76F-42CD63E6EC2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279530B5-16ED-4B9D-AD64-26E160006AE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B1AD9405-893A-49C5-819C-F10E1E7C5FE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26695EF3-153D-44B2-8E36-FED64F4083B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B2414E25-23B1-43F2-96F0-F9D5F3BD614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CC38C1B-7FA4-4ED1-B1A8-F77F9F6F0352}"/>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5E34471C-1BFD-478A-AFD5-402F36DED992}"/>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819F918A-C644-4E54-A04E-371D97916AB5}"/>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ECA6DC3D-3BE3-4F7F-8D25-3DC48DC01518}"/>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6A4F650D-ECC9-4023-B130-3757CC40A52D}"/>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714E228B-7E3D-4CB4-977F-40429DD8A3CC}"/>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4D66C553-42EF-4DE7-A103-79C180F733D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2339E457-4FA4-4B5B-8DBE-16F4C2B6F3F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D1267C16-29E5-4B83-B516-8BBA29F4672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B7C75F9-6D14-4F07-BBA7-020806E6CAFA}"/>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ACCE93AE-DD25-4DEA-B10F-C06A5681B96E}"/>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88CE916B-E5F1-4CD6-8DDC-72157EC76F36}"/>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CE03F55C-D4D0-4660-9F3B-ED335300A3F6}"/>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F712AB9E-BC4A-4DBB-A188-C8D86101377A}"/>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89746</xdr:rowOff>
    </xdr:from>
    <xdr:to>
      <xdr:col>55</xdr:col>
      <xdr:colOff>0</xdr:colOff>
      <xdr:row>77</xdr:row>
      <xdr:rowOff>27622</xdr:rowOff>
    </xdr:to>
    <xdr:cxnSp macro="">
      <xdr:nvCxnSpPr>
        <xdr:cNvPr id="401" name="直線コネクタ 400">
          <a:extLst>
            <a:ext uri="{FF2B5EF4-FFF2-40B4-BE49-F238E27FC236}">
              <a16:creationId xmlns:a16="http://schemas.microsoft.com/office/drawing/2014/main" id="{DCA870F2-1071-4770-B9C1-760902787A1F}"/>
            </a:ext>
          </a:extLst>
        </xdr:cNvPr>
        <xdr:cNvCxnSpPr/>
      </xdr:nvCxnSpPr>
      <xdr:spPr>
        <a:xfrm>
          <a:off x="9639300" y="13119946"/>
          <a:ext cx="838200" cy="10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5C4E7C3E-B1D7-4121-A3E4-B7373D9CD5E6}"/>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59E944BD-BAB6-4653-9CD5-6523431F1596}"/>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89746</xdr:rowOff>
    </xdr:from>
    <xdr:to>
      <xdr:col>50</xdr:col>
      <xdr:colOff>114300</xdr:colOff>
      <xdr:row>76</xdr:row>
      <xdr:rowOff>147509</xdr:rowOff>
    </xdr:to>
    <xdr:cxnSp macro="">
      <xdr:nvCxnSpPr>
        <xdr:cNvPr id="404" name="直線コネクタ 403">
          <a:extLst>
            <a:ext uri="{FF2B5EF4-FFF2-40B4-BE49-F238E27FC236}">
              <a16:creationId xmlns:a16="http://schemas.microsoft.com/office/drawing/2014/main" id="{A5E35CDB-B67B-4568-9493-A5B8E77A9832}"/>
            </a:ext>
          </a:extLst>
        </xdr:cNvPr>
        <xdr:cNvCxnSpPr/>
      </xdr:nvCxnSpPr>
      <xdr:spPr>
        <a:xfrm flipV="1">
          <a:off x="8750300" y="13119946"/>
          <a:ext cx="889000" cy="5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FD0F6F2F-3A4B-47A8-91D3-CE6DC75CF29B}"/>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9D6E34D5-1368-45E7-A0DA-953FB9A9789D}"/>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43035</xdr:rowOff>
    </xdr:from>
    <xdr:to>
      <xdr:col>45</xdr:col>
      <xdr:colOff>177800</xdr:colOff>
      <xdr:row>76</xdr:row>
      <xdr:rowOff>147509</xdr:rowOff>
    </xdr:to>
    <xdr:cxnSp macro="">
      <xdr:nvCxnSpPr>
        <xdr:cNvPr id="407" name="直線コネクタ 406">
          <a:extLst>
            <a:ext uri="{FF2B5EF4-FFF2-40B4-BE49-F238E27FC236}">
              <a16:creationId xmlns:a16="http://schemas.microsoft.com/office/drawing/2014/main" id="{CD25CAE4-A39E-4019-925D-3722FA35551D}"/>
            </a:ext>
          </a:extLst>
        </xdr:cNvPr>
        <xdr:cNvCxnSpPr/>
      </xdr:nvCxnSpPr>
      <xdr:spPr>
        <a:xfrm>
          <a:off x="7861300" y="12215985"/>
          <a:ext cx="889000" cy="9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30D12C7-BD35-46E7-95F2-B413D4EA2A13}"/>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674B4496-0E81-43F3-9C5F-DA120EFAE7FB}"/>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43035</xdr:rowOff>
    </xdr:from>
    <xdr:to>
      <xdr:col>41</xdr:col>
      <xdr:colOff>50800</xdr:colOff>
      <xdr:row>73</xdr:row>
      <xdr:rowOff>135407</xdr:rowOff>
    </xdr:to>
    <xdr:cxnSp macro="">
      <xdr:nvCxnSpPr>
        <xdr:cNvPr id="410" name="直線コネクタ 409">
          <a:extLst>
            <a:ext uri="{FF2B5EF4-FFF2-40B4-BE49-F238E27FC236}">
              <a16:creationId xmlns:a16="http://schemas.microsoft.com/office/drawing/2014/main" id="{3FBB6CB7-C4C8-4108-B128-81BC9494C204}"/>
            </a:ext>
          </a:extLst>
        </xdr:cNvPr>
        <xdr:cNvCxnSpPr/>
      </xdr:nvCxnSpPr>
      <xdr:spPr>
        <a:xfrm flipV="1">
          <a:off x="6972300" y="12215985"/>
          <a:ext cx="889000" cy="4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E412C400-3D2D-4984-8D32-B8B42573D37E}"/>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EFA56314-3839-41F2-8478-428BABFAFE5E}"/>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6E0D1F82-B25A-4785-8004-CBD334EFCC04}"/>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DBC2FC2A-3619-4890-9F8F-865543305E6F}"/>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0810C67-8E7F-4CCC-8A2F-7315B43D692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4573A55-AF5B-461A-9E41-504451BC289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BD09091-B2E6-4683-9DB0-F794D647771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9CE24E00-7975-4BD7-99D9-3E8BEA21D19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353245F-D610-4376-9E91-18C94EA0D00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148272</xdr:rowOff>
    </xdr:from>
    <xdr:to>
      <xdr:col>55</xdr:col>
      <xdr:colOff>50800</xdr:colOff>
      <xdr:row>77</xdr:row>
      <xdr:rowOff>78422</xdr:rowOff>
    </xdr:to>
    <xdr:sp macro="" textlink="">
      <xdr:nvSpPr>
        <xdr:cNvPr id="420" name="楕円 419">
          <a:extLst>
            <a:ext uri="{FF2B5EF4-FFF2-40B4-BE49-F238E27FC236}">
              <a16:creationId xmlns:a16="http://schemas.microsoft.com/office/drawing/2014/main" id="{3E491408-F610-4D56-BEF3-1A7DE9ABEA59}"/>
            </a:ext>
          </a:extLst>
        </xdr:cNvPr>
        <xdr:cNvSpPr/>
      </xdr:nvSpPr>
      <xdr:spPr>
        <a:xfrm>
          <a:off x="10426700" y="131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171149</xdr:rowOff>
    </xdr:from>
    <xdr:ext cx="599010" cy="259045"/>
    <xdr:sp macro="" textlink="">
      <xdr:nvSpPr>
        <xdr:cNvPr id="421" name="商工費該当値テキスト">
          <a:extLst>
            <a:ext uri="{FF2B5EF4-FFF2-40B4-BE49-F238E27FC236}">
              <a16:creationId xmlns:a16="http://schemas.microsoft.com/office/drawing/2014/main" id="{C122BACA-3E3B-4381-8DED-F250978E8F69}"/>
            </a:ext>
          </a:extLst>
        </xdr:cNvPr>
        <xdr:cNvSpPr txBox="1"/>
      </xdr:nvSpPr>
      <xdr:spPr>
        <a:xfrm>
          <a:off x="10528300" y="130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38946</xdr:rowOff>
    </xdr:from>
    <xdr:to>
      <xdr:col>50</xdr:col>
      <xdr:colOff>165100</xdr:colOff>
      <xdr:row>76</xdr:row>
      <xdr:rowOff>140546</xdr:rowOff>
    </xdr:to>
    <xdr:sp macro="" textlink="">
      <xdr:nvSpPr>
        <xdr:cNvPr id="422" name="楕円 421">
          <a:extLst>
            <a:ext uri="{FF2B5EF4-FFF2-40B4-BE49-F238E27FC236}">
              <a16:creationId xmlns:a16="http://schemas.microsoft.com/office/drawing/2014/main" id="{A30C107B-A6C5-4C11-9BE2-B95F5AD049BB}"/>
            </a:ext>
          </a:extLst>
        </xdr:cNvPr>
        <xdr:cNvSpPr/>
      </xdr:nvSpPr>
      <xdr:spPr>
        <a:xfrm>
          <a:off x="9588500" y="130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157073</xdr:rowOff>
    </xdr:from>
    <xdr:ext cx="599010" cy="259045"/>
    <xdr:sp macro="" textlink="">
      <xdr:nvSpPr>
        <xdr:cNvPr id="423" name="テキスト ボックス 422">
          <a:extLst>
            <a:ext uri="{FF2B5EF4-FFF2-40B4-BE49-F238E27FC236}">
              <a16:creationId xmlns:a16="http://schemas.microsoft.com/office/drawing/2014/main" id="{82104986-70BF-458F-97FD-FBF4A2640963}"/>
            </a:ext>
          </a:extLst>
        </xdr:cNvPr>
        <xdr:cNvSpPr txBox="1"/>
      </xdr:nvSpPr>
      <xdr:spPr>
        <a:xfrm>
          <a:off x="9339795" y="1284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96709</xdr:rowOff>
    </xdr:from>
    <xdr:to>
      <xdr:col>46</xdr:col>
      <xdr:colOff>38100</xdr:colOff>
      <xdr:row>77</xdr:row>
      <xdr:rowOff>26859</xdr:rowOff>
    </xdr:to>
    <xdr:sp macro="" textlink="">
      <xdr:nvSpPr>
        <xdr:cNvPr id="424" name="楕円 423">
          <a:extLst>
            <a:ext uri="{FF2B5EF4-FFF2-40B4-BE49-F238E27FC236}">
              <a16:creationId xmlns:a16="http://schemas.microsoft.com/office/drawing/2014/main" id="{F0864D7D-AC7B-41F0-8B06-850A687495FC}"/>
            </a:ext>
          </a:extLst>
        </xdr:cNvPr>
        <xdr:cNvSpPr/>
      </xdr:nvSpPr>
      <xdr:spPr>
        <a:xfrm>
          <a:off x="8699500" y="131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43386</xdr:rowOff>
    </xdr:from>
    <xdr:ext cx="599010" cy="259045"/>
    <xdr:sp macro="" textlink="">
      <xdr:nvSpPr>
        <xdr:cNvPr id="425" name="テキスト ボックス 424">
          <a:extLst>
            <a:ext uri="{FF2B5EF4-FFF2-40B4-BE49-F238E27FC236}">
              <a16:creationId xmlns:a16="http://schemas.microsoft.com/office/drawing/2014/main" id="{3396C5EA-3630-4514-866A-578D1EF8511E}"/>
            </a:ext>
          </a:extLst>
        </xdr:cNvPr>
        <xdr:cNvSpPr txBox="1"/>
      </xdr:nvSpPr>
      <xdr:spPr>
        <a:xfrm>
          <a:off x="8450795" y="129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163685</xdr:rowOff>
    </xdr:from>
    <xdr:to>
      <xdr:col>41</xdr:col>
      <xdr:colOff>101600</xdr:colOff>
      <xdr:row>71</xdr:row>
      <xdr:rowOff>93835</xdr:rowOff>
    </xdr:to>
    <xdr:sp macro="" textlink="">
      <xdr:nvSpPr>
        <xdr:cNvPr id="426" name="楕円 425">
          <a:extLst>
            <a:ext uri="{FF2B5EF4-FFF2-40B4-BE49-F238E27FC236}">
              <a16:creationId xmlns:a16="http://schemas.microsoft.com/office/drawing/2014/main" id="{1AAAD2AF-B284-4FA1-8EEE-E05BEE5119D7}"/>
            </a:ext>
          </a:extLst>
        </xdr:cNvPr>
        <xdr:cNvSpPr/>
      </xdr:nvSpPr>
      <xdr:spPr>
        <a:xfrm>
          <a:off x="7810500" y="1216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110362</xdr:rowOff>
    </xdr:from>
    <xdr:ext cx="599010" cy="259045"/>
    <xdr:sp macro="" textlink="">
      <xdr:nvSpPr>
        <xdr:cNvPr id="427" name="テキスト ボックス 426">
          <a:extLst>
            <a:ext uri="{FF2B5EF4-FFF2-40B4-BE49-F238E27FC236}">
              <a16:creationId xmlns:a16="http://schemas.microsoft.com/office/drawing/2014/main" id="{FA74CAA2-C110-4483-94B4-22D58F28B5AD}"/>
            </a:ext>
          </a:extLst>
        </xdr:cNvPr>
        <xdr:cNvSpPr txBox="1"/>
      </xdr:nvSpPr>
      <xdr:spPr>
        <a:xfrm>
          <a:off x="7561795" y="119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84607</xdr:rowOff>
    </xdr:from>
    <xdr:to>
      <xdr:col>36</xdr:col>
      <xdr:colOff>165100</xdr:colOff>
      <xdr:row>74</xdr:row>
      <xdr:rowOff>14757</xdr:rowOff>
    </xdr:to>
    <xdr:sp macro="" textlink="">
      <xdr:nvSpPr>
        <xdr:cNvPr id="428" name="楕円 427">
          <a:extLst>
            <a:ext uri="{FF2B5EF4-FFF2-40B4-BE49-F238E27FC236}">
              <a16:creationId xmlns:a16="http://schemas.microsoft.com/office/drawing/2014/main" id="{02AE3166-8C78-451C-9BB0-BA19D8D3A911}"/>
            </a:ext>
          </a:extLst>
        </xdr:cNvPr>
        <xdr:cNvSpPr/>
      </xdr:nvSpPr>
      <xdr:spPr>
        <a:xfrm>
          <a:off x="6921500" y="126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31284</xdr:rowOff>
    </xdr:from>
    <xdr:ext cx="599010" cy="259045"/>
    <xdr:sp macro="" textlink="">
      <xdr:nvSpPr>
        <xdr:cNvPr id="429" name="テキスト ボックス 428">
          <a:extLst>
            <a:ext uri="{FF2B5EF4-FFF2-40B4-BE49-F238E27FC236}">
              <a16:creationId xmlns:a16="http://schemas.microsoft.com/office/drawing/2014/main" id="{990C272D-5BCC-4C0E-A1F0-18CD3062BE78}"/>
            </a:ext>
          </a:extLst>
        </xdr:cNvPr>
        <xdr:cNvSpPr txBox="1"/>
      </xdr:nvSpPr>
      <xdr:spPr>
        <a:xfrm>
          <a:off x="6672795" y="1237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B729465C-9DB5-4828-AFA6-AA1C335F17E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FAA8F58E-C633-41C9-84EB-5EB9D67952D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31C7F7B2-6018-49DD-9AE4-03111D872B6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F60D60BF-8DFF-491D-8EAB-1F6BA68B60E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90F5592C-EA53-4CFF-8202-7239190DDE7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2AD3EAD9-0F46-4063-8E43-5D347405FFC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60E901F0-5083-4EBB-924C-DBE86AA03B3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BF2A8975-1AC4-4B66-A896-A8AB6F7FFD4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3B0DE966-7183-4543-AA20-DCC5191ABDB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7EB37BB-D88F-4878-B878-D8B766432C0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1D125ED1-A879-421D-A86F-E7F5E05AAE0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2A4A7F52-5612-4CEC-AA9E-013EA1C14F34}"/>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CFCFA14A-4B0D-4CBD-8F5F-1FB99CAD945E}"/>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C8A43BAE-F402-45BB-9848-EEEE64E9B31A}"/>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444FD352-3B65-46CF-956E-2E979AA33BA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526F7534-4D37-4EF0-B723-C6430A1D4529}"/>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97DD7E4E-0A10-4973-A6FE-79EDFA1675FD}"/>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62007491-233B-4300-B0AD-9F0BADC2D86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39C506F7-CBCD-4759-A248-2C1A179A1A5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F7A9BA1E-4835-4AC1-91FC-D89CF6D1BB0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78C0F387-EB0F-4031-A92C-C4DB775AC4A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628DAAEC-9471-499F-8798-D1AC012410FD}"/>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ED9DCB08-0A99-4200-9B15-210679FB76F9}"/>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B2DB49DB-ADC0-485E-A742-877D22C7880D}"/>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686408DA-CFB8-47F7-9B00-88292CCE61B9}"/>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1A3CB652-7748-47B7-8A60-D71AA9F37BA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139440</xdr:rowOff>
    </xdr:from>
    <xdr:to>
      <xdr:col>55</xdr:col>
      <xdr:colOff>0</xdr:colOff>
      <xdr:row>97</xdr:row>
      <xdr:rowOff>18976</xdr:rowOff>
    </xdr:to>
    <xdr:cxnSp macro="">
      <xdr:nvCxnSpPr>
        <xdr:cNvPr id="456" name="直線コネクタ 455">
          <a:extLst>
            <a:ext uri="{FF2B5EF4-FFF2-40B4-BE49-F238E27FC236}">
              <a16:creationId xmlns:a16="http://schemas.microsoft.com/office/drawing/2014/main" id="{4735C117-4D83-414C-BCB8-18D816062ED4}"/>
            </a:ext>
          </a:extLst>
        </xdr:cNvPr>
        <xdr:cNvCxnSpPr/>
      </xdr:nvCxnSpPr>
      <xdr:spPr>
        <a:xfrm flipV="1">
          <a:off x="9639300" y="16598640"/>
          <a:ext cx="838200" cy="5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E724D545-492C-48A0-A883-7E6C1BAD6662}"/>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1A965071-89F9-446A-AA39-EBE3B8F240E6}"/>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18976</xdr:rowOff>
    </xdr:from>
    <xdr:to>
      <xdr:col>50</xdr:col>
      <xdr:colOff>114300</xdr:colOff>
      <xdr:row>97</xdr:row>
      <xdr:rowOff>56958</xdr:rowOff>
    </xdr:to>
    <xdr:cxnSp macro="">
      <xdr:nvCxnSpPr>
        <xdr:cNvPr id="459" name="直線コネクタ 458">
          <a:extLst>
            <a:ext uri="{FF2B5EF4-FFF2-40B4-BE49-F238E27FC236}">
              <a16:creationId xmlns:a16="http://schemas.microsoft.com/office/drawing/2014/main" id="{81602470-5858-4606-9EE6-AF7FB91EE9E7}"/>
            </a:ext>
          </a:extLst>
        </xdr:cNvPr>
        <xdr:cNvCxnSpPr/>
      </xdr:nvCxnSpPr>
      <xdr:spPr>
        <a:xfrm flipV="1">
          <a:off x="8750300" y="16649626"/>
          <a:ext cx="889000" cy="3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12BB25A3-E5FA-4315-917D-DAE4EE14194A}"/>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D22D3273-F1D7-4DBF-8F2E-C6E9CB73EACC}"/>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50402</xdr:rowOff>
    </xdr:from>
    <xdr:to>
      <xdr:col>45</xdr:col>
      <xdr:colOff>177800</xdr:colOff>
      <xdr:row>97</xdr:row>
      <xdr:rowOff>56958</xdr:rowOff>
    </xdr:to>
    <xdr:cxnSp macro="">
      <xdr:nvCxnSpPr>
        <xdr:cNvPr id="462" name="直線コネクタ 461">
          <a:extLst>
            <a:ext uri="{FF2B5EF4-FFF2-40B4-BE49-F238E27FC236}">
              <a16:creationId xmlns:a16="http://schemas.microsoft.com/office/drawing/2014/main" id="{390179A1-3F23-455B-85E9-7A2B5550F8CB}"/>
            </a:ext>
          </a:extLst>
        </xdr:cNvPr>
        <xdr:cNvCxnSpPr/>
      </xdr:nvCxnSpPr>
      <xdr:spPr>
        <a:xfrm>
          <a:off x="7861300" y="1668105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286D47BA-9B2F-42B9-A850-B822C17713B6}"/>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B2CF83E5-4257-44EA-A50D-6597BEA5B1E3}"/>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57428</xdr:rowOff>
    </xdr:from>
    <xdr:to>
      <xdr:col>41</xdr:col>
      <xdr:colOff>50800</xdr:colOff>
      <xdr:row>97</xdr:row>
      <xdr:rowOff>50402</xdr:rowOff>
    </xdr:to>
    <xdr:cxnSp macro="">
      <xdr:nvCxnSpPr>
        <xdr:cNvPr id="465" name="直線コネクタ 464">
          <a:extLst>
            <a:ext uri="{FF2B5EF4-FFF2-40B4-BE49-F238E27FC236}">
              <a16:creationId xmlns:a16="http://schemas.microsoft.com/office/drawing/2014/main" id="{9BF26CAD-0AF4-414E-B260-954A4306605A}"/>
            </a:ext>
          </a:extLst>
        </xdr:cNvPr>
        <xdr:cNvCxnSpPr/>
      </xdr:nvCxnSpPr>
      <xdr:spPr>
        <a:xfrm>
          <a:off x="6972300" y="16516628"/>
          <a:ext cx="889000" cy="1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D06A861F-5AD8-4BDE-9507-59D3478365C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D51B45C7-E557-4CDF-914F-4B8EFF2B28A8}"/>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225E6183-E98D-46C6-BE82-8C6BCB6F5A6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2A657158-CC5F-44EE-A6A1-7E51CA60C52C}"/>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8C0A3468-307B-4ECB-B045-D3B1283ED9A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E0C78A2-FE53-4016-8923-636D203167E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67F5B5F0-E0E6-4EBE-89D2-464E433759E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E82BA7C-D832-4187-B0A5-396E85B36F6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7A310255-4FDF-4B03-A9DA-29697AA83BB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88640</xdr:rowOff>
    </xdr:from>
    <xdr:to>
      <xdr:col>55</xdr:col>
      <xdr:colOff>50800</xdr:colOff>
      <xdr:row>97</xdr:row>
      <xdr:rowOff>18790</xdr:rowOff>
    </xdr:to>
    <xdr:sp macro="" textlink="">
      <xdr:nvSpPr>
        <xdr:cNvPr id="475" name="楕円 474">
          <a:extLst>
            <a:ext uri="{FF2B5EF4-FFF2-40B4-BE49-F238E27FC236}">
              <a16:creationId xmlns:a16="http://schemas.microsoft.com/office/drawing/2014/main" id="{4D933EF3-5FE5-4813-97A2-4708BE655F1F}"/>
            </a:ext>
          </a:extLst>
        </xdr:cNvPr>
        <xdr:cNvSpPr/>
      </xdr:nvSpPr>
      <xdr:spPr>
        <a:xfrm>
          <a:off x="10426700" y="165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67067</xdr:rowOff>
    </xdr:from>
    <xdr:ext cx="599010" cy="259045"/>
    <xdr:sp macro="" textlink="">
      <xdr:nvSpPr>
        <xdr:cNvPr id="476" name="土木費該当値テキスト">
          <a:extLst>
            <a:ext uri="{FF2B5EF4-FFF2-40B4-BE49-F238E27FC236}">
              <a16:creationId xmlns:a16="http://schemas.microsoft.com/office/drawing/2014/main" id="{242D8E3F-9C2E-4905-B427-E3A1066E0660}"/>
            </a:ext>
          </a:extLst>
        </xdr:cNvPr>
        <xdr:cNvSpPr txBox="1"/>
      </xdr:nvSpPr>
      <xdr:spPr>
        <a:xfrm>
          <a:off x="10528300" y="1652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139626</xdr:rowOff>
    </xdr:from>
    <xdr:to>
      <xdr:col>50</xdr:col>
      <xdr:colOff>165100</xdr:colOff>
      <xdr:row>97</xdr:row>
      <xdr:rowOff>69776</xdr:rowOff>
    </xdr:to>
    <xdr:sp macro="" textlink="">
      <xdr:nvSpPr>
        <xdr:cNvPr id="477" name="楕円 476">
          <a:extLst>
            <a:ext uri="{FF2B5EF4-FFF2-40B4-BE49-F238E27FC236}">
              <a16:creationId xmlns:a16="http://schemas.microsoft.com/office/drawing/2014/main" id="{169397EB-8EE7-4A4E-BB04-8361291AED74}"/>
            </a:ext>
          </a:extLst>
        </xdr:cNvPr>
        <xdr:cNvSpPr/>
      </xdr:nvSpPr>
      <xdr:spPr>
        <a:xfrm>
          <a:off x="9588500" y="165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60903</xdr:rowOff>
    </xdr:from>
    <xdr:ext cx="599010" cy="259045"/>
    <xdr:sp macro="" textlink="">
      <xdr:nvSpPr>
        <xdr:cNvPr id="478" name="テキスト ボックス 477">
          <a:extLst>
            <a:ext uri="{FF2B5EF4-FFF2-40B4-BE49-F238E27FC236}">
              <a16:creationId xmlns:a16="http://schemas.microsoft.com/office/drawing/2014/main" id="{00AB2B99-ECA1-4778-83E8-A8CB2D997831}"/>
            </a:ext>
          </a:extLst>
        </xdr:cNvPr>
        <xdr:cNvSpPr txBox="1"/>
      </xdr:nvSpPr>
      <xdr:spPr>
        <a:xfrm>
          <a:off x="9339795" y="1669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6158</xdr:rowOff>
    </xdr:from>
    <xdr:to>
      <xdr:col>46</xdr:col>
      <xdr:colOff>38100</xdr:colOff>
      <xdr:row>97</xdr:row>
      <xdr:rowOff>107758</xdr:rowOff>
    </xdr:to>
    <xdr:sp macro="" textlink="">
      <xdr:nvSpPr>
        <xdr:cNvPr id="479" name="楕円 478">
          <a:extLst>
            <a:ext uri="{FF2B5EF4-FFF2-40B4-BE49-F238E27FC236}">
              <a16:creationId xmlns:a16="http://schemas.microsoft.com/office/drawing/2014/main" id="{2DDA9ED8-51D3-48C8-B477-447723FCC251}"/>
            </a:ext>
          </a:extLst>
        </xdr:cNvPr>
        <xdr:cNvSpPr/>
      </xdr:nvSpPr>
      <xdr:spPr>
        <a:xfrm>
          <a:off x="8699500" y="166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98885</xdr:rowOff>
    </xdr:from>
    <xdr:ext cx="599010" cy="259045"/>
    <xdr:sp macro="" textlink="">
      <xdr:nvSpPr>
        <xdr:cNvPr id="480" name="テキスト ボックス 479">
          <a:extLst>
            <a:ext uri="{FF2B5EF4-FFF2-40B4-BE49-F238E27FC236}">
              <a16:creationId xmlns:a16="http://schemas.microsoft.com/office/drawing/2014/main" id="{858703F6-2EE1-41DA-97D0-B68E67143593}"/>
            </a:ext>
          </a:extLst>
        </xdr:cNvPr>
        <xdr:cNvSpPr txBox="1"/>
      </xdr:nvSpPr>
      <xdr:spPr>
        <a:xfrm>
          <a:off x="8450795" y="1672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171052</xdr:rowOff>
    </xdr:from>
    <xdr:to>
      <xdr:col>41</xdr:col>
      <xdr:colOff>101600</xdr:colOff>
      <xdr:row>97</xdr:row>
      <xdr:rowOff>101202</xdr:rowOff>
    </xdr:to>
    <xdr:sp macro="" textlink="">
      <xdr:nvSpPr>
        <xdr:cNvPr id="481" name="楕円 480">
          <a:extLst>
            <a:ext uri="{FF2B5EF4-FFF2-40B4-BE49-F238E27FC236}">
              <a16:creationId xmlns:a16="http://schemas.microsoft.com/office/drawing/2014/main" id="{9A45C463-14C2-4A07-9CA2-7CF364468111}"/>
            </a:ext>
          </a:extLst>
        </xdr:cNvPr>
        <xdr:cNvSpPr/>
      </xdr:nvSpPr>
      <xdr:spPr>
        <a:xfrm>
          <a:off x="7810500" y="166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92329</xdr:rowOff>
    </xdr:from>
    <xdr:ext cx="599010" cy="259045"/>
    <xdr:sp macro="" textlink="">
      <xdr:nvSpPr>
        <xdr:cNvPr id="482" name="テキスト ボックス 481">
          <a:extLst>
            <a:ext uri="{FF2B5EF4-FFF2-40B4-BE49-F238E27FC236}">
              <a16:creationId xmlns:a16="http://schemas.microsoft.com/office/drawing/2014/main" id="{C15C3032-CFBE-4826-A34C-6B2E3F75615C}"/>
            </a:ext>
          </a:extLst>
        </xdr:cNvPr>
        <xdr:cNvSpPr txBox="1"/>
      </xdr:nvSpPr>
      <xdr:spPr>
        <a:xfrm>
          <a:off x="7561795" y="1672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6628</xdr:rowOff>
    </xdr:from>
    <xdr:to>
      <xdr:col>36</xdr:col>
      <xdr:colOff>165100</xdr:colOff>
      <xdr:row>96</xdr:row>
      <xdr:rowOff>108228</xdr:rowOff>
    </xdr:to>
    <xdr:sp macro="" textlink="">
      <xdr:nvSpPr>
        <xdr:cNvPr id="483" name="楕円 482">
          <a:extLst>
            <a:ext uri="{FF2B5EF4-FFF2-40B4-BE49-F238E27FC236}">
              <a16:creationId xmlns:a16="http://schemas.microsoft.com/office/drawing/2014/main" id="{D359AD65-7576-4869-89DA-632A8418D8F1}"/>
            </a:ext>
          </a:extLst>
        </xdr:cNvPr>
        <xdr:cNvSpPr/>
      </xdr:nvSpPr>
      <xdr:spPr>
        <a:xfrm>
          <a:off x="6921500" y="164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124755</xdr:rowOff>
    </xdr:from>
    <xdr:ext cx="599010" cy="259045"/>
    <xdr:sp macro="" textlink="">
      <xdr:nvSpPr>
        <xdr:cNvPr id="484" name="テキスト ボックス 483">
          <a:extLst>
            <a:ext uri="{FF2B5EF4-FFF2-40B4-BE49-F238E27FC236}">
              <a16:creationId xmlns:a16="http://schemas.microsoft.com/office/drawing/2014/main" id="{0F642E80-A52A-4206-9F1C-C72659F8A456}"/>
            </a:ext>
          </a:extLst>
        </xdr:cNvPr>
        <xdr:cNvSpPr txBox="1"/>
      </xdr:nvSpPr>
      <xdr:spPr>
        <a:xfrm>
          <a:off x="6672795" y="1624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A6842481-5847-407A-B2B0-4740BF5BAC3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C5BB1FC2-FCA3-4B4F-9837-C01E6235F27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646C266E-D4D9-4CD6-BE98-554F78289AE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47C4DACC-CB54-4BCF-B799-412BFA40B5B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8BE15055-C34F-4DC1-AC8E-B8ECC37B205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509F068F-A4F3-4430-940F-D1F9F1CB176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FF1DFC9E-214E-49CF-AD5F-98213DFBC63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67C5348A-E71E-48AE-9A6C-DBA379B4234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17B80379-B79F-4EAC-AC3B-090BD65FD56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2F410E1B-2B96-40EB-80EC-0661F948019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831BBC5A-5D57-4CBE-9C6F-76BECC7B388E}"/>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1DC52B06-0867-44D7-809F-CACFC212E0C9}"/>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6DE64C48-DAE3-4C1F-9AEE-F50FFFC4DC6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EDF52D65-0C36-497F-B0A8-E0012A45BEC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651FEB65-5F48-4B18-85CB-B799DE3657E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124B5C30-05BE-4E89-AE17-B78D4A48151D}"/>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C5F08238-504E-49C3-88F6-C7D963FCB7C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986E9EE6-A018-4A06-B049-DBD31823DF53}"/>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EE3CB841-DA43-4D43-97A0-ADB26301F98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F7535D1F-B619-4F3E-8E28-54A2D2195C38}"/>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F12C8C03-2417-46EC-89CA-4D4FBE88C5A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DFCBCF69-CF3F-46D9-9568-629BBD54B0D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A9B89293-228B-43E1-85A0-118ECAF38B2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C45F47FC-2AEC-4721-8A00-C42E9A9C4FBB}"/>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F2486A14-DFBA-46F1-9E65-1AD1CD4D83C3}"/>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5465A9E7-CE2F-4919-8150-7CC684B87525}"/>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3490FCD8-FCC3-445E-84A7-4F64115EAF4E}"/>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BC3E24E8-AB85-4BFE-BD8A-432C987DB523}"/>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145179</xdr:rowOff>
    </xdr:from>
    <xdr:to>
      <xdr:col>85</xdr:col>
      <xdr:colOff>127000</xdr:colOff>
      <xdr:row>36</xdr:row>
      <xdr:rowOff>145697</xdr:rowOff>
    </xdr:to>
    <xdr:cxnSp macro="">
      <xdr:nvCxnSpPr>
        <xdr:cNvPr id="513" name="直線コネクタ 512">
          <a:extLst>
            <a:ext uri="{FF2B5EF4-FFF2-40B4-BE49-F238E27FC236}">
              <a16:creationId xmlns:a16="http://schemas.microsoft.com/office/drawing/2014/main" id="{C328872A-AE48-465F-B4F2-2BD3CC877E6C}"/>
            </a:ext>
          </a:extLst>
        </xdr:cNvPr>
        <xdr:cNvCxnSpPr/>
      </xdr:nvCxnSpPr>
      <xdr:spPr>
        <a:xfrm flipV="1">
          <a:off x="15481300" y="6317379"/>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D4DF5F64-15CF-44A9-A3B1-6460F6CC1E5D}"/>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DBEE935B-F5B2-4BE4-B938-F23CB62B0B1B}"/>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135463</xdr:rowOff>
    </xdr:from>
    <xdr:to>
      <xdr:col>81</xdr:col>
      <xdr:colOff>50800</xdr:colOff>
      <xdr:row>36</xdr:row>
      <xdr:rowOff>145697</xdr:rowOff>
    </xdr:to>
    <xdr:cxnSp macro="">
      <xdr:nvCxnSpPr>
        <xdr:cNvPr id="516" name="直線コネクタ 515">
          <a:extLst>
            <a:ext uri="{FF2B5EF4-FFF2-40B4-BE49-F238E27FC236}">
              <a16:creationId xmlns:a16="http://schemas.microsoft.com/office/drawing/2014/main" id="{9B184B8C-61D6-4842-9D78-3D32703AE3F2}"/>
            </a:ext>
          </a:extLst>
        </xdr:cNvPr>
        <xdr:cNvCxnSpPr/>
      </xdr:nvCxnSpPr>
      <xdr:spPr>
        <a:xfrm>
          <a:off x="14592300" y="6307663"/>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8C1110EE-6500-4E7C-A322-40D0ACF0D08B}"/>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453B074F-3998-4DDC-805D-5E58E76A8EE6}"/>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126525</xdr:rowOff>
    </xdr:from>
    <xdr:to>
      <xdr:col>76</xdr:col>
      <xdr:colOff>114300</xdr:colOff>
      <xdr:row>36</xdr:row>
      <xdr:rowOff>135463</xdr:rowOff>
    </xdr:to>
    <xdr:cxnSp macro="">
      <xdr:nvCxnSpPr>
        <xdr:cNvPr id="519" name="直線コネクタ 518">
          <a:extLst>
            <a:ext uri="{FF2B5EF4-FFF2-40B4-BE49-F238E27FC236}">
              <a16:creationId xmlns:a16="http://schemas.microsoft.com/office/drawing/2014/main" id="{84DF8289-0B3F-4EAC-B080-63223D7D4DA1}"/>
            </a:ext>
          </a:extLst>
        </xdr:cNvPr>
        <xdr:cNvCxnSpPr/>
      </xdr:nvCxnSpPr>
      <xdr:spPr>
        <a:xfrm>
          <a:off x="13703300" y="6298725"/>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F4A32E67-7BC5-4A49-B35F-0BA6DA34437F}"/>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FB392B69-99D5-4F2B-A1D5-8148B1A6CBF2}"/>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126525</xdr:rowOff>
    </xdr:from>
    <xdr:to>
      <xdr:col>71</xdr:col>
      <xdr:colOff>177800</xdr:colOff>
      <xdr:row>37</xdr:row>
      <xdr:rowOff>25263</xdr:rowOff>
    </xdr:to>
    <xdr:cxnSp macro="">
      <xdr:nvCxnSpPr>
        <xdr:cNvPr id="522" name="直線コネクタ 521">
          <a:extLst>
            <a:ext uri="{FF2B5EF4-FFF2-40B4-BE49-F238E27FC236}">
              <a16:creationId xmlns:a16="http://schemas.microsoft.com/office/drawing/2014/main" id="{D4E40D1C-EC8E-40DF-9592-CD085AE33497}"/>
            </a:ext>
          </a:extLst>
        </xdr:cNvPr>
        <xdr:cNvCxnSpPr/>
      </xdr:nvCxnSpPr>
      <xdr:spPr>
        <a:xfrm flipV="1">
          <a:off x="12814300" y="6298725"/>
          <a:ext cx="889000" cy="7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EF57223C-D8E8-41CC-8636-16111404410C}"/>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A3CDEFF9-3D4F-4F0D-A027-C69F2304FFD5}"/>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D780D9C9-41D4-4191-B6CB-DE60A76970D3}"/>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E479BA91-874B-48CD-8209-006FDCF693E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9A5DC123-82FA-49FB-9FE3-DEFA3EF0E0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59A3B0F5-C2C6-40B1-A433-18706553CC4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A13A7F10-DC5F-4185-AFF6-498CC84A376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0310A1B-B564-4538-A560-0F809CAC9E3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EA3E137-B5E5-4E7C-9540-D6803F81E83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94379</xdr:rowOff>
    </xdr:from>
    <xdr:to>
      <xdr:col>85</xdr:col>
      <xdr:colOff>177800</xdr:colOff>
      <xdr:row>37</xdr:row>
      <xdr:rowOff>24529</xdr:rowOff>
    </xdr:to>
    <xdr:sp macro="" textlink="">
      <xdr:nvSpPr>
        <xdr:cNvPr id="532" name="楕円 531">
          <a:extLst>
            <a:ext uri="{FF2B5EF4-FFF2-40B4-BE49-F238E27FC236}">
              <a16:creationId xmlns:a16="http://schemas.microsoft.com/office/drawing/2014/main" id="{FB66ABE6-F493-477F-B6F4-815929D00A49}"/>
            </a:ext>
          </a:extLst>
        </xdr:cNvPr>
        <xdr:cNvSpPr/>
      </xdr:nvSpPr>
      <xdr:spPr>
        <a:xfrm>
          <a:off x="16268700" y="6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72806</xdr:rowOff>
    </xdr:from>
    <xdr:ext cx="534377" cy="259045"/>
    <xdr:sp macro="" textlink="">
      <xdr:nvSpPr>
        <xdr:cNvPr id="533" name="消防費該当値テキスト">
          <a:extLst>
            <a:ext uri="{FF2B5EF4-FFF2-40B4-BE49-F238E27FC236}">
              <a16:creationId xmlns:a16="http://schemas.microsoft.com/office/drawing/2014/main" id="{93686912-8BD5-4D4A-9DBE-966B3737713F}"/>
            </a:ext>
          </a:extLst>
        </xdr:cNvPr>
        <xdr:cNvSpPr txBox="1"/>
      </xdr:nvSpPr>
      <xdr:spPr>
        <a:xfrm>
          <a:off x="16370300" y="62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94897</xdr:rowOff>
    </xdr:from>
    <xdr:to>
      <xdr:col>81</xdr:col>
      <xdr:colOff>101600</xdr:colOff>
      <xdr:row>37</xdr:row>
      <xdr:rowOff>25047</xdr:rowOff>
    </xdr:to>
    <xdr:sp macro="" textlink="">
      <xdr:nvSpPr>
        <xdr:cNvPr id="534" name="楕円 533">
          <a:extLst>
            <a:ext uri="{FF2B5EF4-FFF2-40B4-BE49-F238E27FC236}">
              <a16:creationId xmlns:a16="http://schemas.microsoft.com/office/drawing/2014/main" id="{BB8EBE83-5695-4256-8C25-10D8F13B42E2}"/>
            </a:ext>
          </a:extLst>
        </xdr:cNvPr>
        <xdr:cNvSpPr/>
      </xdr:nvSpPr>
      <xdr:spPr>
        <a:xfrm>
          <a:off x="15430500" y="62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16174</xdr:rowOff>
    </xdr:from>
    <xdr:ext cx="534377" cy="259045"/>
    <xdr:sp macro="" textlink="">
      <xdr:nvSpPr>
        <xdr:cNvPr id="535" name="テキスト ボックス 534">
          <a:extLst>
            <a:ext uri="{FF2B5EF4-FFF2-40B4-BE49-F238E27FC236}">
              <a16:creationId xmlns:a16="http://schemas.microsoft.com/office/drawing/2014/main" id="{A2105B68-8038-46BB-9359-FCD7313E857D}"/>
            </a:ext>
          </a:extLst>
        </xdr:cNvPr>
        <xdr:cNvSpPr txBox="1"/>
      </xdr:nvSpPr>
      <xdr:spPr>
        <a:xfrm>
          <a:off x="15214111" y="63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84663</xdr:rowOff>
    </xdr:from>
    <xdr:to>
      <xdr:col>76</xdr:col>
      <xdr:colOff>165100</xdr:colOff>
      <xdr:row>37</xdr:row>
      <xdr:rowOff>14813</xdr:rowOff>
    </xdr:to>
    <xdr:sp macro="" textlink="">
      <xdr:nvSpPr>
        <xdr:cNvPr id="536" name="楕円 535">
          <a:extLst>
            <a:ext uri="{FF2B5EF4-FFF2-40B4-BE49-F238E27FC236}">
              <a16:creationId xmlns:a16="http://schemas.microsoft.com/office/drawing/2014/main" id="{82752C69-03B4-422F-A303-3C493E685994}"/>
            </a:ext>
          </a:extLst>
        </xdr:cNvPr>
        <xdr:cNvSpPr/>
      </xdr:nvSpPr>
      <xdr:spPr>
        <a:xfrm>
          <a:off x="14541500" y="62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31340</xdr:rowOff>
    </xdr:from>
    <xdr:ext cx="534377" cy="259045"/>
    <xdr:sp macro="" textlink="">
      <xdr:nvSpPr>
        <xdr:cNvPr id="537" name="テキスト ボックス 536">
          <a:extLst>
            <a:ext uri="{FF2B5EF4-FFF2-40B4-BE49-F238E27FC236}">
              <a16:creationId xmlns:a16="http://schemas.microsoft.com/office/drawing/2014/main" id="{CD1D4637-49E9-45A9-9D24-4B9EA282AE91}"/>
            </a:ext>
          </a:extLst>
        </xdr:cNvPr>
        <xdr:cNvSpPr txBox="1"/>
      </xdr:nvSpPr>
      <xdr:spPr>
        <a:xfrm>
          <a:off x="14325111" y="60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75725</xdr:rowOff>
    </xdr:from>
    <xdr:to>
      <xdr:col>72</xdr:col>
      <xdr:colOff>38100</xdr:colOff>
      <xdr:row>37</xdr:row>
      <xdr:rowOff>5875</xdr:rowOff>
    </xdr:to>
    <xdr:sp macro="" textlink="">
      <xdr:nvSpPr>
        <xdr:cNvPr id="538" name="楕円 537">
          <a:extLst>
            <a:ext uri="{FF2B5EF4-FFF2-40B4-BE49-F238E27FC236}">
              <a16:creationId xmlns:a16="http://schemas.microsoft.com/office/drawing/2014/main" id="{025D1075-70DC-4D60-A86E-A9A788FD8961}"/>
            </a:ext>
          </a:extLst>
        </xdr:cNvPr>
        <xdr:cNvSpPr/>
      </xdr:nvSpPr>
      <xdr:spPr>
        <a:xfrm>
          <a:off x="13652500" y="62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22402</xdr:rowOff>
    </xdr:from>
    <xdr:ext cx="534377" cy="259045"/>
    <xdr:sp macro="" textlink="">
      <xdr:nvSpPr>
        <xdr:cNvPr id="539" name="テキスト ボックス 538">
          <a:extLst>
            <a:ext uri="{FF2B5EF4-FFF2-40B4-BE49-F238E27FC236}">
              <a16:creationId xmlns:a16="http://schemas.microsoft.com/office/drawing/2014/main" id="{8C8ABFD2-E9D5-4FDD-984A-1EC3925501D4}"/>
            </a:ext>
          </a:extLst>
        </xdr:cNvPr>
        <xdr:cNvSpPr txBox="1"/>
      </xdr:nvSpPr>
      <xdr:spPr>
        <a:xfrm>
          <a:off x="13436111" y="60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145913</xdr:rowOff>
    </xdr:from>
    <xdr:to>
      <xdr:col>67</xdr:col>
      <xdr:colOff>101600</xdr:colOff>
      <xdr:row>37</xdr:row>
      <xdr:rowOff>76063</xdr:rowOff>
    </xdr:to>
    <xdr:sp macro="" textlink="">
      <xdr:nvSpPr>
        <xdr:cNvPr id="540" name="楕円 539">
          <a:extLst>
            <a:ext uri="{FF2B5EF4-FFF2-40B4-BE49-F238E27FC236}">
              <a16:creationId xmlns:a16="http://schemas.microsoft.com/office/drawing/2014/main" id="{FAFBC8AD-69E0-4D9A-94E9-7FE6324BED49}"/>
            </a:ext>
          </a:extLst>
        </xdr:cNvPr>
        <xdr:cNvSpPr/>
      </xdr:nvSpPr>
      <xdr:spPr>
        <a:xfrm>
          <a:off x="12763500" y="63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67190</xdr:rowOff>
    </xdr:from>
    <xdr:ext cx="534377" cy="259045"/>
    <xdr:sp macro="" textlink="">
      <xdr:nvSpPr>
        <xdr:cNvPr id="541" name="テキスト ボックス 540">
          <a:extLst>
            <a:ext uri="{FF2B5EF4-FFF2-40B4-BE49-F238E27FC236}">
              <a16:creationId xmlns:a16="http://schemas.microsoft.com/office/drawing/2014/main" id="{E1DB30F9-F79E-42CB-AD38-BA63E458373C}"/>
            </a:ext>
          </a:extLst>
        </xdr:cNvPr>
        <xdr:cNvSpPr txBox="1"/>
      </xdr:nvSpPr>
      <xdr:spPr>
        <a:xfrm>
          <a:off x="12547111" y="64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CB8DF575-91DE-47BC-A1BC-E36CF7AB243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EEED4CD1-6B8C-49E6-A580-7E00A1F7754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D3989F35-430D-4E99-98E1-ED21A066C7B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5D6EEF01-CA84-4B97-829F-5B67D05BC19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8D9F3D08-9E02-41C3-9BCF-C01DFBA721B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954074F7-B59C-47DD-8321-BCD17EF273E6}"/>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893C189F-E901-40E9-A690-454276B4F62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AD411070-604D-4CA6-9411-A155B2EF5A1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9267890A-2E10-44DD-B909-20558C3E69A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3605EEA5-0FB0-49AA-859C-2E71D1912C3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E5D69A3D-7A26-4002-BBBD-57AADD81A7E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11F0B432-D1AA-4F5D-8C18-15BCF504ADF7}"/>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CCAB4CE-38D4-4CB8-BC8E-8EDE70DE28B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966D341B-757F-40F1-A276-AF5E763B243D}"/>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D0EA8FD-A041-4397-8090-97FDF0F17AE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6549CB7-CE1F-40CE-8509-2B58385A329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B256E899-3466-4A05-AC3B-5EFCC2631FC8}"/>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3D2E3D2B-80CB-4753-8453-B12A94B95094}"/>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849210FE-2454-44A1-AD49-274F9426D3A8}"/>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2E6CE7E2-1904-4E3E-A7FF-4953016BEF2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85C14B88-5AD4-47DE-806C-67A8DA2DCDD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EFB616FB-5322-44CA-B589-3055CFC65BBF}"/>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64127604-47BE-42DF-A97F-FF93AC9A2F7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DA98599C-CD7A-469D-9F28-02EA7006FBD6}"/>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1C8DE72-959C-4408-A7C4-867F6E225164}"/>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41E42F13-1BCA-485A-8319-8DF2FA90DDD2}"/>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A992C6CC-BC85-4E7E-BE00-819437E76A52}"/>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644DE232-C7A7-4F83-BA28-B89203C011E4}"/>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118492</xdr:rowOff>
    </xdr:from>
    <xdr:to>
      <xdr:col>85</xdr:col>
      <xdr:colOff>127000</xdr:colOff>
      <xdr:row>57</xdr:row>
      <xdr:rowOff>161630</xdr:rowOff>
    </xdr:to>
    <xdr:cxnSp macro="">
      <xdr:nvCxnSpPr>
        <xdr:cNvPr id="570" name="直線コネクタ 569">
          <a:extLst>
            <a:ext uri="{FF2B5EF4-FFF2-40B4-BE49-F238E27FC236}">
              <a16:creationId xmlns:a16="http://schemas.microsoft.com/office/drawing/2014/main" id="{879D42BB-D9B8-486E-B974-2814F2848E3B}"/>
            </a:ext>
          </a:extLst>
        </xdr:cNvPr>
        <xdr:cNvCxnSpPr/>
      </xdr:nvCxnSpPr>
      <xdr:spPr>
        <a:xfrm>
          <a:off x="15481300" y="9891142"/>
          <a:ext cx="838200" cy="4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D2EB4BD-29FE-4F27-982A-326D4DDB3221}"/>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F607F621-11CE-4767-9525-4B886CEA77A4}"/>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118492</xdr:rowOff>
    </xdr:from>
    <xdr:to>
      <xdr:col>81</xdr:col>
      <xdr:colOff>50800</xdr:colOff>
      <xdr:row>57</xdr:row>
      <xdr:rowOff>169679</xdr:rowOff>
    </xdr:to>
    <xdr:cxnSp macro="">
      <xdr:nvCxnSpPr>
        <xdr:cNvPr id="573" name="直線コネクタ 572">
          <a:extLst>
            <a:ext uri="{FF2B5EF4-FFF2-40B4-BE49-F238E27FC236}">
              <a16:creationId xmlns:a16="http://schemas.microsoft.com/office/drawing/2014/main" id="{DF4CDB33-50E0-4E7C-B0B1-DA52DCBE3410}"/>
            </a:ext>
          </a:extLst>
        </xdr:cNvPr>
        <xdr:cNvCxnSpPr/>
      </xdr:nvCxnSpPr>
      <xdr:spPr>
        <a:xfrm flipV="1">
          <a:off x="14592300" y="9891142"/>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D517D5C7-BC02-4519-96AD-C0000BABDF9E}"/>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7F2AEE0F-A7BD-4E55-9AAE-90F2D372C6FB}"/>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169679</xdr:rowOff>
    </xdr:from>
    <xdr:to>
      <xdr:col>76</xdr:col>
      <xdr:colOff>114300</xdr:colOff>
      <xdr:row>58</xdr:row>
      <xdr:rowOff>1970</xdr:rowOff>
    </xdr:to>
    <xdr:cxnSp macro="">
      <xdr:nvCxnSpPr>
        <xdr:cNvPr id="576" name="直線コネクタ 575">
          <a:extLst>
            <a:ext uri="{FF2B5EF4-FFF2-40B4-BE49-F238E27FC236}">
              <a16:creationId xmlns:a16="http://schemas.microsoft.com/office/drawing/2014/main" id="{65214B98-7E79-4374-AB9F-01135035067A}"/>
            </a:ext>
          </a:extLst>
        </xdr:cNvPr>
        <xdr:cNvCxnSpPr/>
      </xdr:nvCxnSpPr>
      <xdr:spPr>
        <a:xfrm flipV="1">
          <a:off x="13703300" y="9942329"/>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4A141A17-7F49-41F0-A255-256B6BF95A27}"/>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BFF4111C-7731-4DEC-A64A-EB837A314F25}"/>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1970</xdr:rowOff>
    </xdr:from>
    <xdr:to>
      <xdr:col>71</xdr:col>
      <xdr:colOff>177800</xdr:colOff>
      <xdr:row>58</xdr:row>
      <xdr:rowOff>16811</xdr:rowOff>
    </xdr:to>
    <xdr:cxnSp macro="">
      <xdr:nvCxnSpPr>
        <xdr:cNvPr id="579" name="直線コネクタ 578">
          <a:extLst>
            <a:ext uri="{FF2B5EF4-FFF2-40B4-BE49-F238E27FC236}">
              <a16:creationId xmlns:a16="http://schemas.microsoft.com/office/drawing/2014/main" id="{53AB31F8-2E22-4A9F-8C82-7ACA3AE24A39}"/>
            </a:ext>
          </a:extLst>
        </xdr:cNvPr>
        <xdr:cNvCxnSpPr/>
      </xdr:nvCxnSpPr>
      <xdr:spPr>
        <a:xfrm flipV="1">
          <a:off x="12814300" y="9946070"/>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7FA23513-4D7F-40DC-AEC4-521C83DDE8B4}"/>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9DB80F11-03F2-4167-BC62-FD0C3FC03BAC}"/>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26C3CE60-07E2-4626-B0E3-5C4B739C221D}"/>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18B97478-53F0-4ADD-A579-B22207853C5A}"/>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2D719104-B080-49D8-AE88-B62342B4FAB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72E15AAC-AF71-4747-A01B-5F14EA01E5A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265EACC-E134-4141-8726-DFD828F17D1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79254D35-0F3B-4F8B-8655-BE3BAA4DB0C5}"/>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242ED042-90AE-4259-950C-0218D1EC773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110830</xdr:rowOff>
    </xdr:from>
    <xdr:to>
      <xdr:col>85</xdr:col>
      <xdr:colOff>177800</xdr:colOff>
      <xdr:row>58</xdr:row>
      <xdr:rowOff>40980</xdr:rowOff>
    </xdr:to>
    <xdr:sp macro="" textlink="">
      <xdr:nvSpPr>
        <xdr:cNvPr id="589" name="楕円 588">
          <a:extLst>
            <a:ext uri="{FF2B5EF4-FFF2-40B4-BE49-F238E27FC236}">
              <a16:creationId xmlns:a16="http://schemas.microsoft.com/office/drawing/2014/main" id="{B0DF5BA9-EB7C-46BB-B07A-ACDF5DEF6081}"/>
            </a:ext>
          </a:extLst>
        </xdr:cNvPr>
        <xdr:cNvSpPr/>
      </xdr:nvSpPr>
      <xdr:spPr>
        <a:xfrm>
          <a:off x="16268700" y="98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89257</xdr:rowOff>
    </xdr:from>
    <xdr:ext cx="599010" cy="259045"/>
    <xdr:sp macro="" textlink="">
      <xdr:nvSpPr>
        <xdr:cNvPr id="590" name="教育費該当値テキスト">
          <a:extLst>
            <a:ext uri="{FF2B5EF4-FFF2-40B4-BE49-F238E27FC236}">
              <a16:creationId xmlns:a16="http://schemas.microsoft.com/office/drawing/2014/main" id="{FEAAC06C-9E9D-4BBA-8D1E-901330C2D75C}"/>
            </a:ext>
          </a:extLst>
        </xdr:cNvPr>
        <xdr:cNvSpPr txBox="1"/>
      </xdr:nvSpPr>
      <xdr:spPr>
        <a:xfrm>
          <a:off x="16370300" y="986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67692</xdr:rowOff>
    </xdr:from>
    <xdr:to>
      <xdr:col>81</xdr:col>
      <xdr:colOff>101600</xdr:colOff>
      <xdr:row>57</xdr:row>
      <xdr:rowOff>169292</xdr:rowOff>
    </xdr:to>
    <xdr:sp macro="" textlink="">
      <xdr:nvSpPr>
        <xdr:cNvPr id="591" name="楕円 590">
          <a:extLst>
            <a:ext uri="{FF2B5EF4-FFF2-40B4-BE49-F238E27FC236}">
              <a16:creationId xmlns:a16="http://schemas.microsoft.com/office/drawing/2014/main" id="{221DF266-549B-469F-95F1-CC77126195E4}"/>
            </a:ext>
          </a:extLst>
        </xdr:cNvPr>
        <xdr:cNvSpPr/>
      </xdr:nvSpPr>
      <xdr:spPr>
        <a:xfrm>
          <a:off x="15430500" y="98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14369</xdr:rowOff>
    </xdr:from>
    <xdr:ext cx="599010" cy="259045"/>
    <xdr:sp macro="" textlink="">
      <xdr:nvSpPr>
        <xdr:cNvPr id="592" name="テキスト ボックス 591">
          <a:extLst>
            <a:ext uri="{FF2B5EF4-FFF2-40B4-BE49-F238E27FC236}">
              <a16:creationId xmlns:a16="http://schemas.microsoft.com/office/drawing/2014/main" id="{93E832EE-73E3-43D1-B4D2-49812D6A4777}"/>
            </a:ext>
          </a:extLst>
        </xdr:cNvPr>
        <xdr:cNvSpPr txBox="1"/>
      </xdr:nvSpPr>
      <xdr:spPr>
        <a:xfrm>
          <a:off x="15181795" y="96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118879</xdr:rowOff>
    </xdr:from>
    <xdr:to>
      <xdr:col>76</xdr:col>
      <xdr:colOff>165100</xdr:colOff>
      <xdr:row>58</xdr:row>
      <xdr:rowOff>49029</xdr:rowOff>
    </xdr:to>
    <xdr:sp macro="" textlink="">
      <xdr:nvSpPr>
        <xdr:cNvPr id="593" name="楕円 592">
          <a:extLst>
            <a:ext uri="{FF2B5EF4-FFF2-40B4-BE49-F238E27FC236}">
              <a16:creationId xmlns:a16="http://schemas.microsoft.com/office/drawing/2014/main" id="{82DC6AB8-8D74-4EBD-B993-AA743256B191}"/>
            </a:ext>
          </a:extLst>
        </xdr:cNvPr>
        <xdr:cNvSpPr/>
      </xdr:nvSpPr>
      <xdr:spPr>
        <a:xfrm>
          <a:off x="14541500" y="98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40156</xdr:rowOff>
    </xdr:from>
    <xdr:ext cx="599010" cy="259045"/>
    <xdr:sp macro="" textlink="">
      <xdr:nvSpPr>
        <xdr:cNvPr id="594" name="テキスト ボックス 593">
          <a:extLst>
            <a:ext uri="{FF2B5EF4-FFF2-40B4-BE49-F238E27FC236}">
              <a16:creationId xmlns:a16="http://schemas.microsoft.com/office/drawing/2014/main" id="{58071685-F489-4FF7-AEAA-29653A105412}"/>
            </a:ext>
          </a:extLst>
        </xdr:cNvPr>
        <xdr:cNvSpPr txBox="1"/>
      </xdr:nvSpPr>
      <xdr:spPr>
        <a:xfrm>
          <a:off x="14292795" y="99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122620</xdr:rowOff>
    </xdr:from>
    <xdr:to>
      <xdr:col>72</xdr:col>
      <xdr:colOff>38100</xdr:colOff>
      <xdr:row>58</xdr:row>
      <xdr:rowOff>52770</xdr:rowOff>
    </xdr:to>
    <xdr:sp macro="" textlink="">
      <xdr:nvSpPr>
        <xdr:cNvPr id="595" name="楕円 594">
          <a:extLst>
            <a:ext uri="{FF2B5EF4-FFF2-40B4-BE49-F238E27FC236}">
              <a16:creationId xmlns:a16="http://schemas.microsoft.com/office/drawing/2014/main" id="{CD6B15E7-6CEA-4FBC-B8AE-EADF687FF7CF}"/>
            </a:ext>
          </a:extLst>
        </xdr:cNvPr>
        <xdr:cNvSpPr/>
      </xdr:nvSpPr>
      <xdr:spPr>
        <a:xfrm>
          <a:off x="13652500" y="98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43897</xdr:rowOff>
    </xdr:from>
    <xdr:ext cx="599010" cy="259045"/>
    <xdr:sp macro="" textlink="">
      <xdr:nvSpPr>
        <xdr:cNvPr id="596" name="テキスト ボックス 595">
          <a:extLst>
            <a:ext uri="{FF2B5EF4-FFF2-40B4-BE49-F238E27FC236}">
              <a16:creationId xmlns:a16="http://schemas.microsoft.com/office/drawing/2014/main" id="{5FE15866-7F10-48EA-9CFC-97E246EDC3C4}"/>
            </a:ext>
          </a:extLst>
        </xdr:cNvPr>
        <xdr:cNvSpPr txBox="1"/>
      </xdr:nvSpPr>
      <xdr:spPr>
        <a:xfrm>
          <a:off x="13403795" y="998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137461</xdr:rowOff>
    </xdr:from>
    <xdr:to>
      <xdr:col>67</xdr:col>
      <xdr:colOff>101600</xdr:colOff>
      <xdr:row>58</xdr:row>
      <xdr:rowOff>67611</xdr:rowOff>
    </xdr:to>
    <xdr:sp macro="" textlink="">
      <xdr:nvSpPr>
        <xdr:cNvPr id="597" name="楕円 596">
          <a:extLst>
            <a:ext uri="{FF2B5EF4-FFF2-40B4-BE49-F238E27FC236}">
              <a16:creationId xmlns:a16="http://schemas.microsoft.com/office/drawing/2014/main" id="{CED339FC-C67B-48C5-89C3-D1DAE1FD26A5}"/>
            </a:ext>
          </a:extLst>
        </xdr:cNvPr>
        <xdr:cNvSpPr/>
      </xdr:nvSpPr>
      <xdr:spPr>
        <a:xfrm>
          <a:off x="12763500" y="9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58738</xdr:rowOff>
    </xdr:from>
    <xdr:ext cx="599010" cy="259045"/>
    <xdr:sp macro="" textlink="">
      <xdr:nvSpPr>
        <xdr:cNvPr id="598" name="テキスト ボックス 597">
          <a:extLst>
            <a:ext uri="{FF2B5EF4-FFF2-40B4-BE49-F238E27FC236}">
              <a16:creationId xmlns:a16="http://schemas.microsoft.com/office/drawing/2014/main" id="{A36755B3-0F80-41EA-A1F0-6199052B6601}"/>
            </a:ext>
          </a:extLst>
        </xdr:cNvPr>
        <xdr:cNvSpPr txBox="1"/>
      </xdr:nvSpPr>
      <xdr:spPr>
        <a:xfrm>
          <a:off x="12514795" y="1000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92151C7D-7C23-47D3-A9E5-4800EAABFBC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AEBD9387-3EFE-4613-9826-21C349ECDA1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E6E26D1D-510F-405B-9969-1F86886D3DE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E2B30D86-5CFA-41B5-9490-B7FDDF732A8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EB7D4BAB-58D8-473A-A794-2F40C448B3A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BAA92828-C406-4F26-A0BA-81DA114314C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5331185-DE18-44F5-BD5A-B9D4A7F6CD9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6E38F761-F425-4E8E-AD15-333D157DE5F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189A65DE-4220-4514-9E25-157499F7BB7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2FF2D046-7EDE-4E3F-93B9-933405540CD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FE4A44B-17A8-4E88-9D46-A03222F7136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595707D4-4BF3-4D48-8F4F-A819CCAFE86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AD7347B9-EF5D-4651-B5EF-3F9B3AF99AA9}"/>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D51B75EC-2535-4724-8EB0-6ED436F1B3A1}"/>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2881705A-E9D5-4E3E-8BDA-67E3D9CC164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5EBBA043-FC5E-4AAF-B3D4-6BB867659244}"/>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58484590-B7EA-4022-9099-C823E2B34D1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B98DA332-6F95-42D9-8569-6A5706669B58}"/>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D0C82AB6-A107-436E-8F7E-C8F1909539C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61A0063F-EE45-412B-A015-09C9FFBB986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980749D2-325E-4A9A-AC76-14BFCCDFE0F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DF3DB0D4-682C-46D1-A6BE-92D9C43AAB9B}"/>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C896D365-3634-45EB-BE54-D43C4D4CF26D}"/>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D8B750B0-8226-4B17-B18C-B1DFFBD8E9F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89E720F-C20F-40AB-ABA6-9FDBAC62CFFA}"/>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491C44D5-D9E8-41C4-8F24-BE27C90B81AA}"/>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138675</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3FE4E1BD-2A9E-4995-A41D-3DC49CA0EA61}"/>
            </a:ext>
          </a:extLst>
        </xdr:cNvPr>
        <xdr:cNvCxnSpPr/>
      </xdr:nvCxnSpPr>
      <xdr:spPr>
        <a:xfrm flipV="1">
          <a:off x="15481300" y="13511775"/>
          <a:ext cx="8382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ECED5782-3EBE-4A3D-B2BF-FAE492C2E9D4}"/>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91524F96-BC20-4826-8784-8CED0D6D3DF6}"/>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138627</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16DA3B91-3126-42BF-8662-C758AC0E7DB7}"/>
            </a:ext>
          </a:extLst>
        </xdr:cNvPr>
        <xdr:cNvCxnSpPr/>
      </xdr:nvCxnSpPr>
      <xdr:spPr>
        <a:xfrm>
          <a:off x="14592300" y="13511727"/>
          <a:ext cx="889000" cy="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E6332600-B99A-4AAE-A3B1-3AE76A5DF158}"/>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99A14AD3-CE81-4260-B63D-B8BDA1259256}"/>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138114</xdr:rowOff>
    </xdr:from>
    <xdr:to>
      <xdr:col>76</xdr:col>
      <xdr:colOff>114300</xdr:colOff>
      <xdr:row>78</xdr:row>
      <xdr:rowOff>138627</xdr:rowOff>
    </xdr:to>
    <xdr:cxnSp macro="">
      <xdr:nvCxnSpPr>
        <xdr:cNvPr id="631" name="直線コネクタ 630">
          <a:extLst>
            <a:ext uri="{FF2B5EF4-FFF2-40B4-BE49-F238E27FC236}">
              <a16:creationId xmlns:a16="http://schemas.microsoft.com/office/drawing/2014/main" id="{096FDFB0-77D7-4A29-A7CD-AEC0AAA381D0}"/>
            </a:ext>
          </a:extLst>
        </xdr:cNvPr>
        <xdr:cNvCxnSpPr/>
      </xdr:nvCxnSpPr>
      <xdr:spPr>
        <a:xfrm>
          <a:off x="13703300" y="13511214"/>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8A94920B-AF79-4D62-8D22-75357BB3D64A}"/>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92C2DBD3-8D11-4222-97EC-F21EDB89D1CF}"/>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138114</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522CB57E-F84A-45E1-979E-1A9E61CE0B75}"/>
            </a:ext>
          </a:extLst>
        </xdr:cNvPr>
        <xdr:cNvCxnSpPr/>
      </xdr:nvCxnSpPr>
      <xdr:spPr>
        <a:xfrm flipV="1">
          <a:off x="12814300" y="13511214"/>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570E3349-73B3-4699-BA80-D365C543CD52}"/>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8309F3C8-2C8B-4CA7-A90E-6A859BFB60D5}"/>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C4F3EDD5-114D-442B-8949-2BB029F08874}"/>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753D285-E283-4607-AE90-13CB4CD29E8C}"/>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FC6ED0CB-73E9-4F61-A083-D89D94849EFA}"/>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6035043B-886A-475A-AF9B-E1C0BF28FBC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65967D52-A01B-4D26-9385-E4E9C4BDDD7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DA0E9884-C1A8-4CFC-8FD8-B691007C4D0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A5EE3D7F-E207-4024-83D7-F6194A15BBA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87875</xdr:rowOff>
    </xdr:from>
    <xdr:to>
      <xdr:col>85</xdr:col>
      <xdr:colOff>177800</xdr:colOff>
      <xdr:row>79</xdr:row>
      <xdr:rowOff>18025</xdr:rowOff>
    </xdr:to>
    <xdr:sp macro="" textlink="">
      <xdr:nvSpPr>
        <xdr:cNvPr id="644" name="楕円 643">
          <a:extLst>
            <a:ext uri="{FF2B5EF4-FFF2-40B4-BE49-F238E27FC236}">
              <a16:creationId xmlns:a16="http://schemas.microsoft.com/office/drawing/2014/main" id="{95B82476-5D36-44FE-9956-CA344E0CCD54}"/>
            </a:ext>
          </a:extLst>
        </xdr:cNvPr>
        <xdr:cNvSpPr/>
      </xdr:nvSpPr>
      <xdr:spPr>
        <a:xfrm>
          <a:off x="16268700" y="134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9730</xdr:rowOff>
    </xdr:from>
    <xdr:ext cx="378565" cy="259045"/>
    <xdr:sp macro="" textlink="">
      <xdr:nvSpPr>
        <xdr:cNvPr id="645" name="災害復旧費該当値テキスト">
          <a:extLst>
            <a:ext uri="{FF2B5EF4-FFF2-40B4-BE49-F238E27FC236}">
              <a16:creationId xmlns:a16="http://schemas.microsoft.com/office/drawing/2014/main" id="{D0479F7B-3A9E-4B77-920F-CCCC513C4015}"/>
            </a:ext>
          </a:extLst>
        </xdr:cNvPr>
        <xdr:cNvSpPr txBox="1"/>
      </xdr:nvSpPr>
      <xdr:spPr>
        <a:xfrm>
          <a:off x="16370300" y="1338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8E9D189E-B1ED-48A9-AB35-9DFC8F00AB21}"/>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EA36EBAF-C752-4E05-BCF4-F96405C0F139}"/>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87827</xdr:rowOff>
    </xdr:from>
    <xdr:to>
      <xdr:col>76</xdr:col>
      <xdr:colOff>165100</xdr:colOff>
      <xdr:row>79</xdr:row>
      <xdr:rowOff>17977</xdr:rowOff>
    </xdr:to>
    <xdr:sp macro="" textlink="">
      <xdr:nvSpPr>
        <xdr:cNvPr id="648" name="楕円 647">
          <a:extLst>
            <a:ext uri="{FF2B5EF4-FFF2-40B4-BE49-F238E27FC236}">
              <a16:creationId xmlns:a16="http://schemas.microsoft.com/office/drawing/2014/main" id="{EE584A9D-9935-4C0F-BF98-9369BCF0EE18}"/>
            </a:ext>
          </a:extLst>
        </xdr:cNvPr>
        <xdr:cNvSpPr/>
      </xdr:nvSpPr>
      <xdr:spPr>
        <a:xfrm>
          <a:off x="14541500" y="134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9104</xdr:rowOff>
    </xdr:from>
    <xdr:ext cx="378565" cy="259045"/>
    <xdr:sp macro="" textlink="">
      <xdr:nvSpPr>
        <xdr:cNvPr id="649" name="テキスト ボックス 648">
          <a:extLst>
            <a:ext uri="{FF2B5EF4-FFF2-40B4-BE49-F238E27FC236}">
              <a16:creationId xmlns:a16="http://schemas.microsoft.com/office/drawing/2014/main" id="{9AA0BDFE-5C7C-4A2D-A4C7-3D2C8ACB61C6}"/>
            </a:ext>
          </a:extLst>
        </xdr:cNvPr>
        <xdr:cNvSpPr txBox="1"/>
      </xdr:nvSpPr>
      <xdr:spPr>
        <a:xfrm>
          <a:off x="14403017" y="1355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87314</xdr:rowOff>
    </xdr:from>
    <xdr:to>
      <xdr:col>72</xdr:col>
      <xdr:colOff>38100</xdr:colOff>
      <xdr:row>79</xdr:row>
      <xdr:rowOff>17464</xdr:rowOff>
    </xdr:to>
    <xdr:sp macro="" textlink="">
      <xdr:nvSpPr>
        <xdr:cNvPr id="650" name="楕円 649">
          <a:extLst>
            <a:ext uri="{FF2B5EF4-FFF2-40B4-BE49-F238E27FC236}">
              <a16:creationId xmlns:a16="http://schemas.microsoft.com/office/drawing/2014/main" id="{E70DD8F0-C83E-40CE-938A-352061A8FD01}"/>
            </a:ext>
          </a:extLst>
        </xdr:cNvPr>
        <xdr:cNvSpPr/>
      </xdr:nvSpPr>
      <xdr:spPr>
        <a:xfrm>
          <a:off x="13652500" y="134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8591</xdr:rowOff>
    </xdr:from>
    <xdr:ext cx="378565" cy="259045"/>
    <xdr:sp macro="" textlink="">
      <xdr:nvSpPr>
        <xdr:cNvPr id="651" name="テキスト ボックス 650">
          <a:extLst>
            <a:ext uri="{FF2B5EF4-FFF2-40B4-BE49-F238E27FC236}">
              <a16:creationId xmlns:a16="http://schemas.microsoft.com/office/drawing/2014/main" id="{3960EB15-7BC5-4115-8D04-CF02B84EA6B2}"/>
            </a:ext>
          </a:extLst>
        </xdr:cNvPr>
        <xdr:cNvSpPr txBox="1"/>
      </xdr:nvSpPr>
      <xdr:spPr>
        <a:xfrm>
          <a:off x="13514017" y="1355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D374076B-6D57-40EA-AFDB-9ABFC8731C99}"/>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9CF55DB9-5932-4560-8751-151B39ACE0F8}"/>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690014D8-0AAD-4D2C-9F85-2A746551B4A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73C61316-83C8-4DBA-8970-9B70EF80567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E52CEC23-C8C8-4190-93DA-DA3BF027963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22A30A3D-1276-476D-9D5A-1DC39082572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8A78827B-0635-4CFF-9A03-7605FA772F7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6642D6AF-D7CA-4764-B9F0-A2E57E5A452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6C66C2CB-0327-4D3F-9161-6A2904DD531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B781E4B-98B5-4B58-8CF5-B95664432BA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DE189F4E-825A-4BD9-835F-32AFA9A6D38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3E0A459D-2498-45FC-8293-CA5461070B9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36462FB2-FB9A-44C5-991D-D41BA391E7AB}"/>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8D6687C2-DC1D-4BD1-B1BA-A60821C17EB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23409720-F803-4E7F-B3A7-60B9E553248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25F97C62-A17A-4DA8-82E5-07739C31C6FE}"/>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49EF0DAA-44C4-4F01-B34C-B400E04716B8}"/>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208BADD9-F8C1-4C69-A0D2-F94F00944F9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470ABA27-FBFC-4728-9FCA-8BCFC7A8D5CC}"/>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A684263E-C342-4D85-864F-B09E993A6C6C}"/>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65B045BC-2F9D-419C-81C4-0281F524131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79EB504C-EF3B-491D-9606-75111C00F27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ECDFB101-C537-462F-A54A-B7CA9F4A77D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599C1337-6DD0-4FDC-BBC4-927997AE5C72}"/>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31C67C20-A4EF-40E4-834F-AF45BFAA8C3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C368FD70-8F9B-4E86-AB0F-89C0D0702D73}"/>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FABE7CC3-412A-413D-B741-462CB6712D2D}"/>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C0AAEC1C-1A3B-41F8-A0FE-2ADC56B8B3EF}"/>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A824A8EC-9254-44C6-9B30-CAC0EF7748FA}"/>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375BD8A1-6076-4745-80C9-EE08E89E553F}"/>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12888</xdr:rowOff>
    </xdr:from>
    <xdr:to>
      <xdr:col>85</xdr:col>
      <xdr:colOff>127000</xdr:colOff>
      <xdr:row>97</xdr:row>
      <xdr:rowOff>112748</xdr:rowOff>
    </xdr:to>
    <xdr:cxnSp macro="">
      <xdr:nvCxnSpPr>
        <xdr:cNvPr id="682" name="直線コネクタ 681">
          <a:extLst>
            <a:ext uri="{FF2B5EF4-FFF2-40B4-BE49-F238E27FC236}">
              <a16:creationId xmlns:a16="http://schemas.microsoft.com/office/drawing/2014/main" id="{27FE314D-FBA7-4144-AD39-AB7BF1D44487}"/>
            </a:ext>
          </a:extLst>
        </xdr:cNvPr>
        <xdr:cNvCxnSpPr/>
      </xdr:nvCxnSpPr>
      <xdr:spPr>
        <a:xfrm flipV="1">
          <a:off x="15481300" y="16300638"/>
          <a:ext cx="838200" cy="4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47F62DEB-FFC3-476F-8838-6E487EBDA3D8}"/>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120BB19F-5CD4-4AD2-B5F3-FFC08AB1D1B8}"/>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112748</xdr:rowOff>
    </xdr:from>
    <xdr:to>
      <xdr:col>81</xdr:col>
      <xdr:colOff>50800</xdr:colOff>
      <xdr:row>97</xdr:row>
      <xdr:rowOff>138948</xdr:rowOff>
    </xdr:to>
    <xdr:cxnSp macro="">
      <xdr:nvCxnSpPr>
        <xdr:cNvPr id="685" name="直線コネクタ 684">
          <a:extLst>
            <a:ext uri="{FF2B5EF4-FFF2-40B4-BE49-F238E27FC236}">
              <a16:creationId xmlns:a16="http://schemas.microsoft.com/office/drawing/2014/main" id="{652FA33F-8CD1-4143-A521-7F8954C44251}"/>
            </a:ext>
          </a:extLst>
        </xdr:cNvPr>
        <xdr:cNvCxnSpPr/>
      </xdr:nvCxnSpPr>
      <xdr:spPr>
        <a:xfrm flipV="1">
          <a:off x="14592300" y="16743398"/>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E248E98F-15E2-49E4-B9D0-208A49A6A8DF}"/>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9F28FDAC-8EB3-48C5-A837-0FC875A21FBB}"/>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132373</xdr:rowOff>
    </xdr:from>
    <xdr:to>
      <xdr:col>76</xdr:col>
      <xdr:colOff>114300</xdr:colOff>
      <xdr:row>97</xdr:row>
      <xdr:rowOff>138948</xdr:rowOff>
    </xdr:to>
    <xdr:cxnSp macro="">
      <xdr:nvCxnSpPr>
        <xdr:cNvPr id="688" name="直線コネクタ 687">
          <a:extLst>
            <a:ext uri="{FF2B5EF4-FFF2-40B4-BE49-F238E27FC236}">
              <a16:creationId xmlns:a16="http://schemas.microsoft.com/office/drawing/2014/main" id="{735B468A-5411-4DFE-AE73-C1B39BE59502}"/>
            </a:ext>
          </a:extLst>
        </xdr:cNvPr>
        <xdr:cNvCxnSpPr/>
      </xdr:nvCxnSpPr>
      <xdr:spPr>
        <a:xfrm>
          <a:off x="13703300" y="16763023"/>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D5187C3F-BB97-44A3-96C5-20C973B4CF21}"/>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2F0214CE-EF5C-43F1-AE6E-1FD06CD28E22}"/>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111885</xdr:rowOff>
    </xdr:from>
    <xdr:to>
      <xdr:col>71</xdr:col>
      <xdr:colOff>177800</xdr:colOff>
      <xdr:row>97</xdr:row>
      <xdr:rowOff>132373</xdr:rowOff>
    </xdr:to>
    <xdr:cxnSp macro="">
      <xdr:nvCxnSpPr>
        <xdr:cNvPr id="691" name="直線コネクタ 690">
          <a:extLst>
            <a:ext uri="{FF2B5EF4-FFF2-40B4-BE49-F238E27FC236}">
              <a16:creationId xmlns:a16="http://schemas.microsoft.com/office/drawing/2014/main" id="{26184C2C-972E-4F10-B8A2-94089D397490}"/>
            </a:ext>
          </a:extLst>
        </xdr:cNvPr>
        <xdr:cNvCxnSpPr/>
      </xdr:nvCxnSpPr>
      <xdr:spPr>
        <a:xfrm>
          <a:off x="12814300" y="16742535"/>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1E310F36-FF46-49B7-B2C2-1DFE29BCF7C4}"/>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6F732B7A-2FE3-448B-91DA-0B37434A74A4}"/>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24FC10E-3E87-43F8-9E45-0A709D136F57}"/>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8D433BFE-178F-4EE1-AB06-28DAF772A759}"/>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7803DC9-15DB-43E2-8BFF-DC417AE6D7C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412C67D3-27C3-43AF-B40C-F6AA1C9A7F6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39AF3965-4540-45E1-8E13-48A715FB0F11}"/>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27994642-B6E4-49D0-9AAE-2CFC79CD7A4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CE79130-71C5-4895-97C9-2FE49F216F5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133538</xdr:rowOff>
    </xdr:from>
    <xdr:to>
      <xdr:col>85</xdr:col>
      <xdr:colOff>177800</xdr:colOff>
      <xdr:row>95</xdr:row>
      <xdr:rowOff>63688</xdr:rowOff>
    </xdr:to>
    <xdr:sp macro="" textlink="">
      <xdr:nvSpPr>
        <xdr:cNvPr id="701" name="楕円 700">
          <a:extLst>
            <a:ext uri="{FF2B5EF4-FFF2-40B4-BE49-F238E27FC236}">
              <a16:creationId xmlns:a16="http://schemas.microsoft.com/office/drawing/2014/main" id="{CB6DDD03-3B1E-4222-B6D6-2AD470A713A5}"/>
            </a:ext>
          </a:extLst>
        </xdr:cNvPr>
        <xdr:cNvSpPr/>
      </xdr:nvSpPr>
      <xdr:spPr>
        <a:xfrm>
          <a:off x="16268700" y="162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156415</xdr:rowOff>
    </xdr:from>
    <xdr:ext cx="599010" cy="259045"/>
    <xdr:sp macro="" textlink="">
      <xdr:nvSpPr>
        <xdr:cNvPr id="702" name="公債費該当値テキスト">
          <a:extLst>
            <a:ext uri="{FF2B5EF4-FFF2-40B4-BE49-F238E27FC236}">
              <a16:creationId xmlns:a16="http://schemas.microsoft.com/office/drawing/2014/main" id="{D8B906A0-695B-4440-BEBA-657A8564E1B4}"/>
            </a:ext>
          </a:extLst>
        </xdr:cNvPr>
        <xdr:cNvSpPr txBox="1"/>
      </xdr:nvSpPr>
      <xdr:spPr>
        <a:xfrm>
          <a:off x="16370300" y="161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61948</xdr:rowOff>
    </xdr:from>
    <xdr:to>
      <xdr:col>81</xdr:col>
      <xdr:colOff>101600</xdr:colOff>
      <xdr:row>97</xdr:row>
      <xdr:rowOff>163548</xdr:rowOff>
    </xdr:to>
    <xdr:sp macro="" textlink="">
      <xdr:nvSpPr>
        <xdr:cNvPr id="703" name="楕円 702">
          <a:extLst>
            <a:ext uri="{FF2B5EF4-FFF2-40B4-BE49-F238E27FC236}">
              <a16:creationId xmlns:a16="http://schemas.microsoft.com/office/drawing/2014/main" id="{9227542C-BC94-4D22-A4F0-44E1ADC6A282}"/>
            </a:ext>
          </a:extLst>
        </xdr:cNvPr>
        <xdr:cNvSpPr/>
      </xdr:nvSpPr>
      <xdr:spPr>
        <a:xfrm>
          <a:off x="15430500" y="1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154675</xdr:rowOff>
    </xdr:from>
    <xdr:ext cx="599010" cy="259045"/>
    <xdr:sp macro="" textlink="">
      <xdr:nvSpPr>
        <xdr:cNvPr id="704" name="テキスト ボックス 703">
          <a:extLst>
            <a:ext uri="{FF2B5EF4-FFF2-40B4-BE49-F238E27FC236}">
              <a16:creationId xmlns:a16="http://schemas.microsoft.com/office/drawing/2014/main" id="{17E63811-01A4-4997-B3D0-F26EAE112D6C}"/>
            </a:ext>
          </a:extLst>
        </xdr:cNvPr>
        <xdr:cNvSpPr txBox="1"/>
      </xdr:nvSpPr>
      <xdr:spPr>
        <a:xfrm>
          <a:off x="15181795" y="1678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88148</xdr:rowOff>
    </xdr:from>
    <xdr:to>
      <xdr:col>76</xdr:col>
      <xdr:colOff>165100</xdr:colOff>
      <xdr:row>98</xdr:row>
      <xdr:rowOff>18298</xdr:rowOff>
    </xdr:to>
    <xdr:sp macro="" textlink="">
      <xdr:nvSpPr>
        <xdr:cNvPr id="705" name="楕円 704">
          <a:extLst>
            <a:ext uri="{FF2B5EF4-FFF2-40B4-BE49-F238E27FC236}">
              <a16:creationId xmlns:a16="http://schemas.microsoft.com/office/drawing/2014/main" id="{6384D9BD-908E-424E-8F87-C99E04F05E59}"/>
            </a:ext>
          </a:extLst>
        </xdr:cNvPr>
        <xdr:cNvSpPr/>
      </xdr:nvSpPr>
      <xdr:spPr>
        <a:xfrm>
          <a:off x="14541500" y="167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9425</xdr:rowOff>
    </xdr:from>
    <xdr:ext cx="599010" cy="259045"/>
    <xdr:sp macro="" textlink="">
      <xdr:nvSpPr>
        <xdr:cNvPr id="706" name="テキスト ボックス 705">
          <a:extLst>
            <a:ext uri="{FF2B5EF4-FFF2-40B4-BE49-F238E27FC236}">
              <a16:creationId xmlns:a16="http://schemas.microsoft.com/office/drawing/2014/main" id="{6D76B924-192B-4C9C-8B6A-A2E1FFAA486A}"/>
            </a:ext>
          </a:extLst>
        </xdr:cNvPr>
        <xdr:cNvSpPr txBox="1"/>
      </xdr:nvSpPr>
      <xdr:spPr>
        <a:xfrm>
          <a:off x="14292795" y="168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81573</xdr:rowOff>
    </xdr:from>
    <xdr:to>
      <xdr:col>72</xdr:col>
      <xdr:colOff>38100</xdr:colOff>
      <xdr:row>98</xdr:row>
      <xdr:rowOff>11723</xdr:rowOff>
    </xdr:to>
    <xdr:sp macro="" textlink="">
      <xdr:nvSpPr>
        <xdr:cNvPr id="707" name="楕円 706">
          <a:extLst>
            <a:ext uri="{FF2B5EF4-FFF2-40B4-BE49-F238E27FC236}">
              <a16:creationId xmlns:a16="http://schemas.microsoft.com/office/drawing/2014/main" id="{E5868A8C-F256-4E5B-80C5-AA47A2320875}"/>
            </a:ext>
          </a:extLst>
        </xdr:cNvPr>
        <xdr:cNvSpPr/>
      </xdr:nvSpPr>
      <xdr:spPr>
        <a:xfrm>
          <a:off x="13652500" y="167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2850</xdr:rowOff>
    </xdr:from>
    <xdr:ext cx="599010" cy="259045"/>
    <xdr:sp macro="" textlink="">
      <xdr:nvSpPr>
        <xdr:cNvPr id="708" name="テキスト ボックス 707">
          <a:extLst>
            <a:ext uri="{FF2B5EF4-FFF2-40B4-BE49-F238E27FC236}">
              <a16:creationId xmlns:a16="http://schemas.microsoft.com/office/drawing/2014/main" id="{EDB070CC-6E53-400F-9C4D-870AC3B9C6C2}"/>
            </a:ext>
          </a:extLst>
        </xdr:cNvPr>
        <xdr:cNvSpPr txBox="1"/>
      </xdr:nvSpPr>
      <xdr:spPr>
        <a:xfrm>
          <a:off x="13403795" y="1680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61085</xdr:rowOff>
    </xdr:from>
    <xdr:to>
      <xdr:col>67</xdr:col>
      <xdr:colOff>101600</xdr:colOff>
      <xdr:row>97</xdr:row>
      <xdr:rowOff>162685</xdr:rowOff>
    </xdr:to>
    <xdr:sp macro="" textlink="">
      <xdr:nvSpPr>
        <xdr:cNvPr id="709" name="楕円 708">
          <a:extLst>
            <a:ext uri="{FF2B5EF4-FFF2-40B4-BE49-F238E27FC236}">
              <a16:creationId xmlns:a16="http://schemas.microsoft.com/office/drawing/2014/main" id="{3996F4BD-BDB2-4310-ADB9-22BEAFC1E87D}"/>
            </a:ext>
          </a:extLst>
        </xdr:cNvPr>
        <xdr:cNvSpPr/>
      </xdr:nvSpPr>
      <xdr:spPr>
        <a:xfrm>
          <a:off x="12763500" y="166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153812</xdr:rowOff>
    </xdr:from>
    <xdr:ext cx="599010" cy="259045"/>
    <xdr:sp macro="" textlink="">
      <xdr:nvSpPr>
        <xdr:cNvPr id="710" name="テキスト ボックス 709">
          <a:extLst>
            <a:ext uri="{FF2B5EF4-FFF2-40B4-BE49-F238E27FC236}">
              <a16:creationId xmlns:a16="http://schemas.microsoft.com/office/drawing/2014/main" id="{F24078DC-FB85-4A9C-81C4-66BED249F1BF}"/>
            </a:ext>
          </a:extLst>
        </xdr:cNvPr>
        <xdr:cNvSpPr txBox="1"/>
      </xdr:nvSpPr>
      <xdr:spPr>
        <a:xfrm>
          <a:off x="12514795" y="1678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38D24126-783A-441D-BD76-5FB3A37C510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B58960F2-3D87-4048-99B4-03EE7BC472C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AD428275-D0BB-465A-8A26-B48AE657E02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30D20DA0-F160-4647-B679-2E90B834818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5FC2E101-5C01-4B96-A309-6A6F772B506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8B7A8A54-D8E4-4D4A-BCE5-1982EDB6765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A01BD48C-B500-48A0-880E-0C95A10DF19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58D14DD7-B390-4996-9D14-0D62ABAC1E8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94ECDE77-51B8-4F51-9466-D1717FA6EF0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45B6CE32-03C1-4ADE-9F49-3D38D8B4219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AF00E743-32AF-4D3C-BDA5-A00FEABCAF6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564A391F-40AA-4D76-9FBD-9251E2858773}"/>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B16ADBB7-23C5-41C5-AB4F-D6A246B1E11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4201A4-424F-4072-8061-6F60893D3708}"/>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3F65D487-99E0-4B75-9EF6-91AD70EE815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E5DF30B3-ABAB-44D9-9107-1BB86DF5224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ABCA3FBD-6DAF-45D7-A6C8-31BD487FA5A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CA3AA9C8-C3DB-418E-B501-E1A4BBBA1AEF}"/>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E8B3413B-94AE-42DD-9C64-F522023E986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BEE0802B-4B88-4B9F-B18A-D4448532E0E1}"/>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8CB4C5A-CBBA-44A5-99FF-96E4624A75B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200B0D88-2CE3-4972-8B6C-443BABD79F2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BACB0578-193B-4D8A-8E28-F899989EC9C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67132A7A-1A30-4424-BC10-729FCEEB3B88}"/>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E78CF169-AEAC-4829-8163-99B02759152A}"/>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779575E8-92A6-4D58-B144-5D46E4C3B3A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791C4A51-9A49-4A6F-9710-00C5BA8286A7}"/>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AB6AC89E-47B0-4EDB-8DEF-9CFEF3A7D647}"/>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52C1AE72-D4FC-4561-917B-A993AF3DA51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6ACD76FE-3D21-4612-8590-F98390F42CA5}"/>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754CFE8-58F8-41FF-BCAE-2282CC3C765E}"/>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C0ED6010-2B15-4E15-8146-EEBFE70EE5F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AEE8C66D-7507-45B4-BF9B-15C2CC549446}"/>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CFC4B8A0-5322-4B86-A153-CA95E32A4E04}"/>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A0176BA2-D3E4-4BA1-8742-35E0E35076A7}"/>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69762CA4-C4FB-42AA-8A36-940C8B104BAD}"/>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78D5113C-539B-4071-AB84-76FA633F78DF}"/>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441AEEC4-7BB7-427A-AF43-133048041A7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1162D00E-8620-4F5E-AF41-807A3BFF8E4E}"/>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BB7E0C61-04CA-4E89-8831-8C969686D647}"/>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4E33B73F-D055-4643-9160-C133A420995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C5C56E4-B563-4885-9F00-9F93A7E0A26B}"/>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CE03C84F-4057-4CD8-98FE-3D0EAD52069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B892DA0-147B-45B1-AB2F-B2086202ACE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5F4A4317-4690-4417-9549-A8168955112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83C11D28-D42C-450F-B00A-326F4418077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9544194-1A8A-442B-B900-80FA27B5203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41A121E9-730C-47FC-8F5F-F8D9D0BA490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AB6946DE-E7ED-4CFA-A7BF-6555E127CEAD}"/>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CC256DC0-4DF5-4EA7-8F6E-0CC7F82396A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FD29EBB-0209-4E18-9AAD-979472E312AA}"/>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BF549146-5B1F-4598-A08E-284F0BCE05F3}"/>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290B796F-9256-4603-A60D-50F1CCC89C7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BFA41296-26E7-45C8-BFE0-106253FF8949}"/>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CA22E9-17D4-4854-BFA4-A2E97904F7B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AC76E164-E93C-434C-B2B6-75BBC790EC18}"/>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40387D55-A73E-496E-9AEC-3A8A66D7136A}"/>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235E3746-584A-410A-A407-A19E5D2ADAB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223EE3CA-FF72-48F0-8411-327A76F03B6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57DA97AC-E3E1-4611-B6D9-957D68D0211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423B7A68-75B8-4723-8444-2968325B6AC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D3950522-410D-4C56-A8F8-E7F7544E9E3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191FC88D-2247-4688-AD72-17EF775833E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BE69352B-9A8B-4BE6-9778-BC10A4AC3FB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1D042EF6-C81B-488E-BA11-EC0786F5A0E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F390BA8-778B-4B07-9824-A52A2574F30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5986273-7A8C-4533-B31A-F4EF4D4530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BEBA6491-FBBE-4B4A-B3EA-1872BEE7405F}"/>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3D355839-D004-44AF-896F-C692350EB74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D6A7B565-B048-438A-84C3-30D4E8AD2BD5}"/>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2417296D-D528-4DD5-8C49-8B0EF7AF9394}"/>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687D0D9A-67DB-4D17-8C60-2A4CA5F43E89}"/>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E5312E22-FF69-4097-A95E-0048FA8C52CD}"/>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539009D6-1C32-4F1B-BAD4-E756713BDCA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BDC2AFF9-3759-43A3-A1F8-931263C66705}"/>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B7A03024-8213-4EFD-9049-0F0C7EB00D7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A1A22CC9-F431-4DFD-9602-38F2063D6DA1}"/>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8DD9D4EC-9FC4-4FD3-AE20-D039DF928B2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7C0E39B2-2F50-4526-A39D-139DD7CED7AC}"/>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C566A97A-746E-4601-8394-4E2D43EB57F1}"/>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82F4639-1BD3-4ABE-9A0C-EBAFC542EF23}"/>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6F1B1E1A-3691-44F6-B061-C26D0BB92373}"/>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F7733E2-CB86-443F-A53B-E9FC03EEEFF7}"/>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25C92D4E-3483-476C-A0B4-57B4F6A5BC88}"/>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C7A55767-16D3-4E79-A677-E6655C3D03D1}"/>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323FB644-FED7-4C6E-B56D-0FD19E280609}"/>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E15F3B14-27CC-48FC-9690-CFCCE051F41B}"/>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7CC39F86-3F60-4F0F-8664-EBFF4D4ED03C}"/>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C9036958-D7E8-4559-97C2-CFB4E1848F0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4A449850-B485-46B8-9339-9AAAE3DA6AB4}"/>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E55BB767-4E19-44E7-937E-B4DF267730F5}"/>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58F532C2-6046-4859-A8AE-3E806EB3E523}"/>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F7987C4D-1600-4E34-BE4C-85F5ED6DE7C3}"/>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EBE72497-9464-492F-AA17-94C9C8190CBF}"/>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2B2C8BD4-D6B6-448D-BF8A-753F3A57E074}"/>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940DF830-7BEB-4920-B263-40BD915F1584}"/>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895CCF6A-1C32-43D7-A060-1DB68D31EFC9}"/>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3F879C1-6E63-49E3-9B3A-5AA40C67E3F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F3733C77-79F8-4110-B78A-BDDE21F737C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55B3E109-B25B-4914-BF93-24A7F975435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3DB153AC-BED6-4648-954A-79388AC0DAF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6520654-161B-4791-AD22-0587749FEB06}"/>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4F21458-32AF-4820-A7B0-5B2251151315}"/>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6C68914A-A396-47FD-A711-B990A5447DA3}"/>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D70262E0-871E-453D-827B-008C8E4D55B2}"/>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F0D7A86E-2846-48E4-8EAF-4CFFFD68D43A}"/>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D8A5C8E-5924-4930-924A-F2B36BA96DAD}"/>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78248437-18FA-48B9-B8E8-558586F7C4F8}"/>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856569E0-1E77-48EB-816D-719FDC59A2C9}"/>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71F1D57F-A6A4-40FD-BD06-694E8CF4433D}"/>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7DC14C20-8898-456A-B5A5-8DACFCFEB661}"/>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3456EF26-F7B1-4FDB-9828-C0F97C94892F}"/>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A882D9EA-1DB4-4BA0-87BF-378070B0C199}"/>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4EB00E33-EFA6-4AA9-84B6-0B7B02BC423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E7D5B1AF-5971-4FA5-9B81-A8A2D6687EB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類似団体数値と比較して大きく上回っている科目として、総務費は新型コロナウイルス対策事業によるものであり、前年度から減少したものの、類似団体と比較して</a:t>
          </a:r>
          <a:r>
            <a:rPr kumimoji="1" lang="en-US" altLang="ja-JP" sz="1300">
              <a:latin typeface="ＭＳ Ｐゴシック" panose="020B0600070205080204" pitchFamily="50" charset="-128"/>
              <a:ea typeface="ＭＳ Ｐゴシック" panose="020B0600070205080204" pitchFamily="50" charset="-128"/>
            </a:rPr>
            <a:t>147,092</a:t>
          </a:r>
          <a:r>
            <a:rPr kumimoji="1" lang="ja-JP" altLang="en-US" sz="1300">
              <a:latin typeface="ＭＳ Ｐゴシック" panose="020B0600070205080204" pitchFamily="50" charset="-128"/>
              <a:ea typeface="ＭＳ Ｐゴシック" panose="020B0600070205080204" pitchFamily="50" charset="-128"/>
            </a:rPr>
            <a:t>円高い数値となっている。また商工費は依然として類似団体と比較し、一人当たり</a:t>
          </a:r>
          <a:r>
            <a:rPr kumimoji="1" lang="en-US" altLang="ja-JP" sz="1300">
              <a:latin typeface="ＭＳ Ｐゴシック" panose="020B0600070205080204" pitchFamily="50" charset="-128"/>
              <a:ea typeface="ＭＳ Ｐゴシック" panose="020B0600070205080204" pitchFamily="50" charset="-128"/>
            </a:rPr>
            <a:t>59,994</a:t>
          </a:r>
          <a:r>
            <a:rPr kumimoji="1" lang="ja-JP" altLang="en-US" sz="1300">
              <a:latin typeface="ＭＳ Ｐゴシック" panose="020B0600070205080204" pitchFamily="50" charset="-128"/>
              <a:ea typeface="ＭＳ Ｐゴシック" panose="020B0600070205080204" pitchFamily="50" charset="-128"/>
            </a:rPr>
            <a:t>円高い状況となっている。これは、整備から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年余りが経過した観光施設の改修事業や維持管理経費、指定管理料制度導入に基づく指定管理料が大きな要因となっている。公債費が突出しているのは、任意繰上償還（</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過疎対策事業債：</a:t>
          </a:r>
          <a:r>
            <a:rPr kumimoji="1" lang="en-US" altLang="ja-JP" sz="1300">
              <a:latin typeface="ＭＳ Ｐゴシック" panose="020B0600070205080204" pitchFamily="50" charset="-128"/>
              <a:ea typeface="ＭＳ Ｐゴシック" panose="020B0600070205080204" pitchFamily="50" charset="-128"/>
            </a:rPr>
            <a:t>268,400</a:t>
          </a:r>
          <a:r>
            <a:rPr kumimoji="1" lang="ja-JP" altLang="en-US" sz="1300">
              <a:latin typeface="ＭＳ Ｐゴシック" panose="020B0600070205080204" pitchFamily="50" charset="-128"/>
              <a:ea typeface="ＭＳ Ｐゴシック" panose="020B0600070205080204" pitchFamily="50" charset="-128"/>
            </a:rPr>
            <a:t>千円）によるものである。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F0DE5F52-0411-43BF-9119-B7E5B71A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B676B204-01CB-4D79-A87A-3353034B11A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361E38F-F47E-4A8A-A7CB-4AB800FFFBC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DB2B3C7-68D1-4A55-BAB9-E26655592B9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D55A938-0F6D-420B-8AA1-D50FB4396D6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D008192-5F4A-42F6-A357-7DF9DA6ED2E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60AB19B-D9ED-4EEF-A0F1-DAB45C69ABD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1FC95BA4-119A-4F93-8066-609F6F1FE98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2C49C17-B120-40FA-B17F-5E866BD0A564}"/>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59F4146-CEEE-4DDB-BF27-DF144823928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8426030-1466-4FDF-87C8-ED1821B7A5B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E88AEE7-A2BD-4A11-80F1-372951521D0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E0712FE-8690-4398-B6A8-F2818CA2001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Ｒ元年度までは地方創生に向けた大型事業があったため、実質単年度収支の赤字を、財政調整基金の取崩しにより賄ってきた。Ｒ</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年度からは庁舎移転事業により更なる残高の減少となったが、Ｒ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庁舎移転事業は、事業費をほぼ起債の発行で賄えたことから基金残高には影響せず、行財政改革の効果も現われ始めたことから、実質単年度収支の黒字化を達成でき、財政調整基金残高も増加に転じ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48D2C92-F826-419E-9BCF-09A144441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8238D82-7998-4BCB-9BF8-0268E74B521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182668B1-9363-48A3-82FC-D342CE2EBABC}"/>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405B8642-8618-4811-9627-206452527ED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17538F2-41F8-4383-A592-B4236C469658}"/>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034FBF5-DF75-4C3B-A5F0-81F5D880150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54D86AAB-EEE7-4AA9-B9B7-0591FCC8EA4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青森県西目屋村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3C51C0A0-702C-48BB-8FD1-CDFA4B2AF88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A7DD359-9CD2-4616-AE8A-8B4B08D21A0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特別会計については、一般会計からの繰り入れにより黒字を維持しており、近年の連結実質黒字額は標準財政規模比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程度で推移している。今後も交付税が同水準で交付され続ければ、連結実質黒字額も同水準を維持していけるものと思われる。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87D45D3-3317-4F66-8826-48E0C6C6F9A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43D8138-2B97-4C45-8082-B12FE389C3F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BEB6D61-7F09-4152-A320-00450E4730C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C5F7489-D7F4-479D-B041-C13655F42397}"/>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EE519F9-4D0A-49AE-A422-77C3C743800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9B58F69-4EFD-4D71-9A4C-32B517B50A1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FC60FA8-C9E5-4447-9AEE-9A566C8BC2D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6A78D44E-890D-4375-B140-67F5B79623C5}"/>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523724C1-8659-4912-A872-D933EB64CE82}"/>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zaimu\Zaisei\&#12304;&#36001;&#25919;&#20418;&#12305;\02&#65306;&#12304;&#30476;&#24066;&#30010;&#26449;&#35506;%20&#31561;&#12305;\06&#65306;&#12381;&#12398;&#20182;&#35519;&#26619;&#12539;&#22577;&#21578;&#38306;&#20418;\10_&#36001;&#25919;&#29366;&#27841;&#36039;&#26009;&#38598;\R03&#24180;&#27770;&#31639;&#20998;\2023.3&#26376;&#25552;&#20986;&#20998;\20230320&#12304;&#36001;&#25919;&#29366;&#27841;&#36039;&#26009;&#38598;&#12305;_023434_&#35199;&#30446;&#23627;&#26449;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466313</v>
          </cell>
          <cell r="F3">
            <v>291173</v>
          </cell>
        </row>
        <row r="5">
          <cell r="A5" t="str">
            <v xml:space="preserve"> H30</v>
          </cell>
          <cell r="D5">
            <v>616329</v>
          </cell>
          <cell r="F5">
            <v>271581</v>
          </cell>
        </row>
        <row r="7">
          <cell r="A7" t="str">
            <v xml:space="preserve"> R01</v>
          </cell>
          <cell r="D7">
            <v>175448</v>
          </cell>
          <cell r="F7">
            <v>268375</v>
          </cell>
        </row>
        <row r="9">
          <cell r="A9" t="str">
            <v xml:space="preserve"> R02</v>
          </cell>
          <cell r="D9">
            <v>420133</v>
          </cell>
          <cell r="F9">
            <v>301035</v>
          </cell>
        </row>
        <row r="11">
          <cell r="A11" t="str">
            <v xml:space="preserve"> R03</v>
          </cell>
          <cell r="D11">
            <v>261907</v>
          </cell>
          <cell r="F11">
            <v>277467</v>
          </cell>
        </row>
        <row r="18">
          <cell r="B18" t="str">
            <v>H29</v>
          </cell>
          <cell r="C18" t="str">
            <v>H30</v>
          </cell>
          <cell r="D18" t="str">
            <v>R01</v>
          </cell>
          <cell r="E18" t="str">
            <v>R02</v>
          </cell>
          <cell r="F18" t="str">
            <v>R03</v>
          </cell>
        </row>
        <row r="19">
          <cell r="A19" t="str">
            <v>実質収支額</v>
          </cell>
          <cell r="B19">
            <v>6.56</v>
          </cell>
          <cell r="C19">
            <v>6.78</v>
          </cell>
          <cell r="D19">
            <v>6.65</v>
          </cell>
          <cell r="E19">
            <v>9.0399999999999991</v>
          </cell>
          <cell r="F19">
            <v>5.62</v>
          </cell>
        </row>
        <row r="20">
          <cell r="A20" t="str">
            <v>財政調整基金残高</v>
          </cell>
          <cell r="B20">
            <v>120.44</v>
          </cell>
          <cell r="C20">
            <v>108.98</v>
          </cell>
          <cell r="D20">
            <v>96.08</v>
          </cell>
          <cell r="E20">
            <v>77.930000000000007</v>
          </cell>
          <cell r="F20">
            <v>80.540000000000006</v>
          </cell>
        </row>
        <row r="21">
          <cell r="A21" t="str">
            <v>実質単年度収支</v>
          </cell>
          <cell r="B21">
            <v>-25.25</v>
          </cell>
          <cell r="C21">
            <v>-21.78</v>
          </cell>
          <cell r="D21">
            <v>-16.11</v>
          </cell>
          <cell r="E21">
            <v>-12.85</v>
          </cell>
          <cell r="F21">
            <v>23.2</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国民健康保険事業特別会計</v>
          </cell>
          <cell r="B31" t="e">
            <v>#N/A</v>
          </cell>
          <cell r="C31">
            <v>0.14000000000000001</v>
          </cell>
          <cell r="D31" t="e">
            <v>#N/A</v>
          </cell>
          <cell r="E31">
            <v>0.1</v>
          </cell>
          <cell r="F31" t="e">
            <v>#N/A</v>
          </cell>
          <cell r="G31">
            <v>0.12</v>
          </cell>
          <cell r="H31" t="e">
            <v>#N/A</v>
          </cell>
          <cell r="I31">
            <v>0.17</v>
          </cell>
          <cell r="J31" t="e">
            <v>#N/A</v>
          </cell>
          <cell r="K31">
            <v>0.05</v>
          </cell>
        </row>
        <row r="32">
          <cell r="A32" t="str">
            <v>後期高齢者医療特別会計</v>
          </cell>
          <cell r="B32" t="e">
            <v>#N/A</v>
          </cell>
          <cell r="C32">
            <v>0.01</v>
          </cell>
          <cell r="D32" t="e">
            <v>#N/A</v>
          </cell>
          <cell r="E32">
            <v>0.01</v>
          </cell>
          <cell r="F32" t="e">
            <v>#N/A</v>
          </cell>
          <cell r="G32">
            <v>0.01</v>
          </cell>
          <cell r="H32" t="e">
            <v>#N/A</v>
          </cell>
          <cell r="I32">
            <v>0.02</v>
          </cell>
          <cell r="J32" t="e">
            <v>#N/A</v>
          </cell>
          <cell r="K32">
            <v>7.0000000000000007E-2</v>
          </cell>
        </row>
        <row r="33">
          <cell r="A33" t="str">
            <v>農業集落排水事業特別会計</v>
          </cell>
          <cell r="B33" t="e">
            <v>#N/A</v>
          </cell>
          <cell r="C33">
            <v>0.14000000000000001</v>
          </cell>
          <cell r="D33" t="e">
            <v>#N/A</v>
          </cell>
          <cell r="E33">
            <v>7.0000000000000007E-2</v>
          </cell>
          <cell r="F33" t="e">
            <v>#N/A</v>
          </cell>
          <cell r="G33">
            <v>0.14000000000000001</v>
          </cell>
          <cell r="H33" t="e">
            <v>#N/A</v>
          </cell>
          <cell r="I33">
            <v>0.08</v>
          </cell>
          <cell r="J33" t="e">
            <v>#N/A</v>
          </cell>
          <cell r="K33">
            <v>0.08</v>
          </cell>
        </row>
        <row r="34">
          <cell r="A34" t="str">
            <v>簡易水道事業特別会計</v>
          </cell>
          <cell r="B34" t="e">
            <v>#N/A</v>
          </cell>
          <cell r="C34">
            <v>0.17</v>
          </cell>
          <cell r="D34" t="e">
            <v>#N/A</v>
          </cell>
          <cell r="E34">
            <v>0.11</v>
          </cell>
          <cell r="F34" t="e">
            <v>#N/A</v>
          </cell>
          <cell r="G34">
            <v>0.26</v>
          </cell>
          <cell r="H34" t="e">
            <v>#N/A</v>
          </cell>
          <cell r="I34">
            <v>0.09</v>
          </cell>
          <cell r="J34" t="e">
            <v>#N/A</v>
          </cell>
          <cell r="K34">
            <v>0.1</v>
          </cell>
        </row>
        <row r="35">
          <cell r="A35" t="str">
            <v>介護保険特別会計</v>
          </cell>
          <cell r="B35" t="e">
            <v>#N/A</v>
          </cell>
          <cell r="C35">
            <v>0.11</v>
          </cell>
          <cell r="D35" t="e">
            <v>#N/A</v>
          </cell>
          <cell r="E35">
            <v>0.16</v>
          </cell>
          <cell r="F35" t="e">
            <v>#N/A</v>
          </cell>
          <cell r="G35">
            <v>0.15</v>
          </cell>
          <cell r="H35" t="e">
            <v>#N/A</v>
          </cell>
          <cell r="I35">
            <v>0.2</v>
          </cell>
          <cell r="J35" t="e">
            <v>#N/A</v>
          </cell>
          <cell r="K35">
            <v>0.17</v>
          </cell>
        </row>
        <row r="36">
          <cell r="A36" t="str">
            <v>一般会計</v>
          </cell>
          <cell r="B36" t="e">
            <v>#N/A</v>
          </cell>
          <cell r="C36">
            <v>6.55</v>
          </cell>
          <cell r="D36" t="e">
            <v>#N/A</v>
          </cell>
          <cell r="E36">
            <v>6.77</v>
          </cell>
          <cell r="F36" t="e">
            <v>#N/A</v>
          </cell>
          <cell r="G36">
            <v>6.64</v>
          </cell>
          <cell r="H36" t="e">
            <v>#N/A</v>
          </cell>
          <cell r="I36">
            <v>9.0299999999999994</v>
          </cell>
          <cell r="J36" t="e">
            <v>#N/A</v>
          </cell>
          <cell r="K36">
            <v>5.62</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208</v>
          </cell>
          <cell r="E42"/>
          <cell r="F42"/>
          <cell r="G42">
            <v>204</v>
          </cell>
          <cell r="H42"/>
          <cell r="I42"/>
          <cell r="J42">
            <v>193</v>
          </cell>
          <cell r="K42"/>
          <cell r="L42"/>
          <cell r="M42">
            <v>222</v>
          </cell>
          <cell r="N42"/>
          <cell r="O42"/>
          <cell r="P42">
            <v>224</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20</v>
          </cell>
          <cell r="C44"/>
          <cell r="D44"/>
          <cell r="E44">
            <v>20</v>
          </cell>
          <cell r="F44"/>
          <cell r="G44"/>
          <cell r="H44">
            <v>21</v>
          </cell>
          <cell r="I44"/>
          <cell r="J44"/>
          <cell r="K44">
            <v>21</v>
          </cell>
          <cell r="L44"/>
          <cell r="M44"/>
          <cell r="N44">
            <v>21</v>
          </cell>
          <cell r="O44"/>
          <cell r="P44"/>
        </row>
        <row r="45">
          <cell r="A45" t="str">
            <v>組合等が起こした地方債の元利償還金に対する負担金等</v>
          </cell>
          <cell r="B45">
            <v>4</v>
          </cell>
          <cell r="C45"/>
          <cell r="D45"/>
          <cell r="E45">
            <v>1</v>
          </cell>
          <cell r="F45"/>
          <cell r="G45"/>
          <cell r="H45">
            <v>1</v>
          </cell>
          <cell r="I45"/>
          <cell r="J45"/>
          <cell r="K45">
            <v>1</v>
          </cell>
          <cell r="L45"/>
          <cell r="M45"/>
          <cell r="N45">
            <v>1</v>
          </cell>
          <cell r="O45"/>
          <cell r="P45"/>
        </row>
        <row r="46">
          <cell r="A46" t="str">
            <v>公営企業債の元利償還金に対する繰入金</v>
          </cell>
          <cell r="B46">
            <v>108</v>
          </cell>
          <cell r="C46"/>
          <cell r="D46"/>
          <cell r="E46">
            <v>111</v>
          </cell>
          <cell r="F46"/>
          <cell r="G46"/>
          <cell r="H46">
            <v>107</v>
          </cell>
          <cell r="I46"/>
          <cell r="J46"/>
          <cell r="K46">
            <v>122</v>
          </cell>
          <cell r="L46"/>
          <cell r="M46"/>
          <cell r="N46">
            <v>112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196</v>
          </cell>
          <cell r="C49"/>
          <cell r="D49"/>
          <cell r="E49">
            <v>183</v>
          </cell>
          <cell r="F49"/>
          <cell r="G49"/>
          <cell r="H49">
            <v>177</v>
          </cell>
          <cell r="I49"/>
          <cell r="J49"/>
          <cell r="K49">
            <v>191</v>
          </cell>
          <cell r="L49"/>
          <cell r="M49"/>
          <cell r="N49">
            <v>221</v>
          </cell>
          <cell r="O49"/>
          <cell r="P49"/>
        </row>
        <row r="50">
          <cell r="A50" t="str">
            <v>実質公債費比率の分子</v>
          </cell>
          <cell r="B50" t="e">
            <v>#N/A</v>
          </cell>
          <cell r="C50">
            <v>120</v>
          </cell>
          <cell r="D50" t="e">
            <v>#N/A</v>
          </cell>
          <cell r="E50" t="e">
            <v>#N/A</v>
          </cell>
          <cell r="F50">
            <v>111</v>
          </cell>
          <cell r="G50" t="e">
            <v>#N/A</v>
          </cell>
          <cell r="H50" t="e">
            <v>#N/A</v>
          </cell>
          <cell r="I50">
            <v>113</v>
          </cell>
          <cell r="J50" t="e">
            <v>#N/A</v>
          </cell>
          <cell r="K50" t="e">
            <v>#N/A</v>
          </cell>
          <cell r="L50">
            <v>113</v>
          </cell>
          <cell r="M50" t="e">
            <v>#N/A</v>
          </cell>
          <cell r="N50" t="e">
            <v>#N/A</v>
          </cell>
          <cell r="O50">
            <v>131</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2396</v>
          </cell>
          <cell r="E56"/>
          <cell r="F56"/>
          <cell r="G56">
            <v>2378</v>
          </cell>
          <cell r="H56"/>
          <cell r="I56"/>
          <cell r="J56">
            <v>2232</v>
          </cell>
          <cell r="K56"/>
          <cell r="L56"/>
          <cell r="M56">
            <v>2148</v>
          </cell>
          <cell r="N56"/>
          <cell r="O56"/>
          <cell r="P56">
            <v>1900</v>
          </cell>
        </row>
        <row r="57">
          <cell r="A57" t="str">
            <v>充当可能特定歳入</v>
          </cell>
          <cell r="B57"/>
          <cell r="C57"/>
          <cell r="D57">
            <v>33</v>
          </cell>
          <cell r="E57"/>
          <cell r="F57"/>
          <cell r="G57">
            <v>41</v>
          </cell>
          <cell r="H57"/>
          <cell r="I57"/>
          <cell r="J57">
            <v>30</v>
          </cell>
          <cell r="K57"/>
          <cell r="L57"/>
          <cell r="M57">
            <v>32</v>
          </cell>
          <cell r="N57"/>
          <cell r="O57"/>
          <cell r="P57">
            <v>27</v>
          </cell>
        </row>
        <row r="58">
          <cell r="A58" t="str">
            <v>充当可能基金</v>
          </cell>
          <cell r="B58"/>
          <cell r="C58"/>
          <cell r="D58">
            <v>1779</v>
          </cell>
          <cell r="E58"/>
          <cell r="F58"/>
          <cell r="G58">
            <v>1581</v>
          </cell>
          <cell r="H58"/>
          <cell r="I58"/>
          <cell r="J58">
            <v>1454</v>
          </cell>
          <cell r="K58"/>
          <cell r="L58"/>
          <cell r="M58">
            <v>1107</v>
          </cell>
          <cell r="N58"/>
          <cell r="O58"/>
          <cell r="P58">
            <v>1247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143</v>
          </cell>
          <cell r="C62"/>
          <cell r="D62"/>
          <cell r="E62">
            <v>124</v>
          </cell>
          <cell r="F62"/>
          <cell r="G62"/>
          <cell r="H62">
            <v>108</v>
          </cell>
          <cell r="I62"/>
          <cell r="J62"/>
          <cell r="K62">
            <v>91</v>
          </cell>
          <cell r="L62"/>
          <cell r="M62"/>
          <cell r="N62">
            <v>118</v>
          </cell>
          <cell r="O62"/>
          <cell r="P62"/>
        </row>
        <row r="63">
          <cell r="A63" t="str">
            <v>組合等負担等見込額</v>
          </cell>
          <cell r="B63">
            <v>7</v>
          </cell>
          <cell r="C63"/>
          <cell r="D63"/>
          <cell r="E63">
            <v>6</v>
          </cell>
          <cell r="F63"/>
          <cell r="G63"/>
          <cell r="H63">
            <v>5</v>
          </cell>
          <cell r="I63"/>
          <cell r="J63"/>
          <cell r="K63">
            <v>31</v>
          </cell>
          <cell r="L63"/>
          <cell r="M63"/>
          <cell r="N63">
            <v>32</v>
          </cell>
          <cell r="O63"/>
          <cell r="P63"/>
        </row>
        <row r="64">
          <cell r="A64" t="str">
            <v>公営企業債等繰入見込額</v>
          </cell>
          <cell r="B64">
            <v>1544</v>
          </cell>
          <cell r="C64"/>
          <cell r="D64"/>
          <cell r="E64">
            <v>1448</v>
          </cell>
          <cell r="F64"/>
          <cell r="G64"/>
          <cell r="H64">
            <v>1355</v>
          </cell>
          <cell r="I64"/>
          <cell r="J64"/>
          <cell r="K64">
            <v>1242</v>
          </cell>
          <cell r="L64"/>
          <cell r="M64"/>
          <cell r="N64">
            <v>1147</v>
          </cell>
          <cell r="O64"/>
          <cell r="P64"/>
        </row>
        <row r="65">
          <cell r="A65" t="str">
            <v>債務負担行為に基づく支出予定額</v>
          </cell>
          <cell r="B65">
            <v>82</v>
          </cell>
          <cell r="C65"/>
          <cell r="D65"/>
          <cell r="E65">
            <v>61</v>
          </cell>
          <cell r="F65"/>
          <cell r="G65"/>
          <cell r="H65">
            <v>42</v>
          </cell>
          <cell r="I65"/>
          <cell r="J65"/>
          <cell r="K65">
            <v>21</v>
          </cell>
          <cell r="L65"/>
          <cell r="M65"/>
          <cell r="N65">
            <v>21</v>
          </cell>
          <cell r="O65"/>
          <cell r="P65"/>
        </row>
        <row r="66">
          <cell r="A66" t="str">
            <v>一般会計等に係る地方債の現在高</v>
          </cell>
          <cell r="B66">
            <v>2040</v>
          </cell>
          <cell r="C66"/>
          <cell r="D66"/>
          <cell r="E66">
            <v>2319</v>
          </cell>
          <cell r="F66"/>
          <cell r="G66"/>
          <cell r="H66">
            <v>2239</v>
          </cell>
          <cell r="I66"/>
          <cell r="J66"/>
          <cell r="K66">
            <v>2355</v>
          </cell>
          <cell r="L66"/>
          <cell r="M66"/>
          <cell r="N66">
            <v>2088</v>
          </cell>
          <cell r="O66"/>
          <cell r="P66"/>
        </row>
        <row r="67">
          <cell r="A67" t="str">
            <v>将来負担比率の分子</v>
          </cell>
          <cell r="B67" t="e">
            <v>#N/A</v>
          </cell>
          <cell r="C67">
            <v>0</v>
          </cell>
          <cell r="D67" t="e">
            <v>#N/A</v>
          </cell>
          <cell r="E67" t="e">
            <v>#N/A</v>
          </cell>
          <cell r="F67">
            <v>0</v>
          </cell>
          <cell r="G67" t="e">
            <v>#N/A</v>
          </cell>
          <cell r="H67" t="e">
            <v>#N/A</v>
          </cell>
          <cell r="I67">
            <v>33</v>
          </cell>
          <cell r="J67" t="e">
            <v>#N/A</v>
          </cell>
          <cell r="K67" t="e">
            <v>#N/A</v>
          </cell>
          <cell r="L67">
            <v>454</v>
          </cell>
          <cell r="M67" t="e">
            <v>#N/A</v>
          </cell>
          <cell r="N67" t="e">
            <v>#N/A</v>
          </cell>
          <cell r="O67">
            <v>233</v>
          </cell>
          <cell r="P67" t="e">
            <v>#N/A</v>
          </cell>
        </row>
        <row r="71">
          <cell r="B71" t="str">
            <v>R01</v>
          </cell>
          <cell r="C71" t="str">
            <v>R02</v>
          </cell>
          <cell r="D71" t="str">
            <v>R03</v>
          </cell>
        </row>
        <row r="72">
          <cell r="A72" t="str">
            <v>財政調整基金</v>
          </cell>
          <cell r="B72">
            <v>1102</v>
          </cell>
          <cell r="C72">
            <v>951</v>
          </cell>
          <cell r="D72">
            <v>1091</v>
          </cell>
        </row>
        <row r="73">
          <cell r="A73" t="str">
            <v>減債基金</v>
          </cell>
          <cell r="B73">
            <v>311</v>
          </cell>
          <cell r="C73">
            <v>341</v>
          </cell>
          <cell r="D73">
            <v>102</v>
          </cell>
        </row>
        <row r="74">
          <cell r="A74" t="str">
            <v>その他特定目的基金</v>
          </cell>
          <cell r="B74">
            <v>41</v>
          </cell>
          <cell r="C74">
            <v>13</v>
          </cell>
          <cell r="D74">
            <v>53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6023-589B-4F03-A83F-B4CE0050D5A5}">
  <sheetPr>
    <pageSetUpPr fitToPage="1"/>
  </sheetPr>
  <dimension ref="A1:DO56"/>
  <sheetViews>
    <sheetView showGridLines="0" topLeftCell="K1" workbookViewId="0">
      <selection activeCell="K56" sqref="K56"/>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9" t="s">
        <v>18</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40"/>
      <c r="DK1" s="40"/>
      <c r="DL1" s="40"/>
      <c r="DM1" s="40"/>
      <c r="DN1" s="40"/>
      <c r="DO1" s="40"/>
    </row>
    <row r="2" spans="1:119" ht="24.75" thickBot="1" x14ac:dyDescent="0.2">
      <c r="B2" s="41" t="s">
        <v>19</v>
      </c>
      <c r="C2" s="41"/>
      <c r="D2" s="42"/>
    </row>
    <row r="3" spans="1:119" ht="18.75" customHeight="1" thickBot="1" x14ac:dyDescent="0.2">
      <c r="A3" s="40"/>
      <c r="B3" s="590" t="s">
        <v>20</v>
      </c>
      <c r="C3" s="591"/>
      <c r="D3" s="591"/>
      <c r="E3" s="592"/>
      <c r="F3" s="592"/>
      <c r="G3" s="592"/>
      <c r="H3" s="592"/>
      <c r="I3" s="592"/>
      <c r="J3" s="592"/>
      <c r="K3" s="592"/>
      <c r="L3" s="592" t="s">
        <v>21</v>
      </c>
      <c r="M3" s="592"/>
      <c r="N3" s="592"/>
      <c r="O3" s="592"/>
      <c r="P3" s="592"/>
      <c r="Q3" s="592"/>
      <c r="R3" s="595"/>
      <c r="S3" s="595"/>
      <c r="T3" s="595"/>
      <c r="U3" s="595"/>
      <c r="V3" s="596"/>
      <c r="W3" s="481" t="s">
        <v>22</v>
      </c>
      <c r="X3" s="482"/>
      <c r="Y3" s="482"/>
      <c r="Z3" s="482"/>
      <c r="AA3" s="482"/>
      <c r="AB3" s="591"/>
      <c r="AC3" s="595" t="s">
        <v>23</v>
      </c>
      <c r="AD3" s="482"/>
      <c r="AE3" s="482"/>
      <c r="AF3" s="482"/>
      <c r="AG3" s="482"/>
      <c r="AH3" s="482"/>
      <c r="AI3" s="482"/>
      <c r="AJ3" s="482"/>
      <c r="AK3" s="482"/>
      <c r="AL3" s="557"/>
      <c r="AM3" s="481" t="s">
        <v>24</v>
      </c>
      <c r="AN3" s="482"/>
      <c r="AO3" s="482"/>
      <c r="AP3" s="482"/>
      <c r="AQ3" s="482"/>
      <c r="AR3" s="482"/>
      <c r="AS3" s="482"/>
      <c r="AT3" s="482"/>
      <c r="AU3" s="482"/>
      <c r="AV3" s="482"/>
      <c r="AW3" s="482"/>
      <c r="AX3" s="557"/>
      <c r="AY3" s="549" t="s">
        <v>25</v>
      </c>
      <c r="AZ3" s="550"/>
      <c r="BA3" s="550"/>
      <c r="BB3" s="550"/>
      <c r="BC3" s="550"/>
      <c r="BD3" s="550"/>
      <c r="BE3" s="550"/>
      <c r="BF3" s="550"/>
      <c r="BG3" s="550"/>
      <c r="BH3" s="550"/>
      <c r="BI3" s="550"/>
      <c r="BJ3" s="550"/>
      <c r="BK3" s="550"/>
      <c r="BL3" s="550"/>
      <c r="BM3" s="599"/>
      <c r="BN3" s="481" t="s">
        <v>26</v>
      </c>
      <c r="BO3" s="482"/>
      <c r="BP3" s="482"/>
      <c r="BQ3" s="482"/>
      <c r="BR3" s="482"/>
      <c r="BS3" s="482"/>
      <c r="BT3" s="482"/>
      <c r="BU3" s="557"/>
      <c r="BV3" s="481" t="s">
        <v>27</v>
      </c>
      <c r="BW3" s="482"/>
      <c r="BX3" s="482"/>
      <c r="BY3" s="482"/>
      <c r="BZ3" s="482"/>
      <c r="CA3" s="482"/>
      <c r="CB3" s="482"/>
      <c r="CC3" s="557"/>
      <c r="CD3" s="549" t="s">
        <v>25</v>
      </c>
      <c r="CE3" s="550"/>
      <c r="CF3" s="550"/>
      <c r="CG3" s="550"/>
      <c r="CH3" s="550"/>
      <c r="CI3" s="550"/>
      <c r="CJ3" s="550"/>
      <c r="CK3" s="550"/>
      <c r="CL3" s="550"/>
      <c r="CM3" s="550"/>
      <c r="CN3" s="550"/>
      <c r="CO3" s="550"/>
      <c r="CP3" s="550"/>
      <c r="CQ3" s="550"/>
      <c r="CR3" s="550"/>
      <c r="CS3" s="599"/>
      <c r="CT3" s="481" t="s">
        <v>28</v>
      </c>
      <c r="CU3" s="482"/>
      <c r="CV3" s="482"/>
      <c r="CW3" s="482"/>
      <c r="CX3" s="482"/>
      <c r="CY3" s="482"/>
      <c r="CZ3" s="482"/>
      <c r="DA3" s="557"/>
      <c r="DB3" s="481" t="s">
        <v>29</v>
      </c>
      <c r="DC3" s="482"/>
      <c r="DD3" s="482"/>
      <c r="DE3" s="482"/>
      <c r="DF3" s="482"/>
      <c r="DG3" s="482"/>
      <c r="DH3" s="482"/>
      <c r="DI3" s="557"/>
    </row>
    <row r="4" spans="1:119" ht="18.75" customHeight="1" x14ac:dyDescent="0.15">
      <c r="A4" s="4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30</v>
      </c>
      <c r="AZ4" s="410"/>
      <c r="BA4" s="410"/>
      <c r="BB4" s="410"/>
      <c r="BC4" s="410"/>
      <c r="BD4" s="410"/>
      <c r="BE4" s="410"/>
      <c r="BF4" s="410"/>
      <c r="BG4" s="410"/>
      <c r="BH4" s="410"/>
      <c r="BI4" s="410"/>
      <c r="BJ4" s="410"/>
      <c r="BK4" s="410"/>
      <c r="BL4" s="410"/>
      <c r="BM4" s="411"/>
      <c r="BN4" s="412">
        <v>2616167</v>
      </c>
      <c r="BO4" s="413"/>
      <c r="BP4" s="413"/>
      <c r="BQ4" s="413"/>
      <c r="BR4" s="413"/>
      <c r="BS4" s="413"/>
      <c r="BT4" s="413"/>
      <c r="BU4" s="414"/>
      <c r="BV4" s="412">
        <v>2721601</v>
      </c>
      <c r="BW4" s="413"/>
      <c r="BX4" s="413"/>
      <c r="BY4" s="413"/>
      <c r="BZ4" s="413"/>
      <c r="CA4" s="413"/>
      <c r="CB4" s="413"/>
      <c r="CC4" s="414"/>
      <c r="CD4" s="583" t="s">
        <v>31</v>
      </c>
      <c r="CE4" s="584"/>
      <c r="CF4" s="584"/>
      <c r="CG4" s="584"/>
      <c r="CH4" s="584"/>
      <c r="CI4" s="584"/>
      <c r="CJ4" s="584"/>
      <c r="CK4" s="584"/>
      <c r="CL4" s="584"/>
      <c r="CM4" s="584"/>
      <c r="CN4" s="584"/>
      <c r="CO4" s="584"/>
      <c r="CP4" s="584"/>
      <c r="CQ4" s="584"/>
      <c r="CR4" s="584"/>
      <c r="CS4" s="585"/>
      <c r="CT4" s="586">
        <v>5.6</v>
      </c>
      <c r="CU4" s="587"/>
      <c r="CV4" s="587"/>
      <c r="CW4" s="587"/>
      <c r="CX4" s="587"/>
      <c r="CY4" s="587"/>
      <c r="CZ4" s="587"/>
      <c r="DA4" s="588"/>
      <c r="DB4" s="586">
        <v>9</v>
      </c>
      <c r="DC4" s="587"/>
      <c r="DD4" s="587"/>
      <c r="DE4" s="587"/>
      <c r="DF4" s="587"/>
      <c r="DG4" s="587"/>
      <c r="DH4" s="587"/>
      <c r="DI4" s="588"/>
    </row>
    <row r="5" spans="1:119" ht="18.75" customHeight="1" x14ac:dyDescent="0.15">
      <c r="A5" s="4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32</v>
      </c>
      <c r="AN5" s="391"/>
      <c r="AO5" s="391"/>
      <c r="AP5" s="391"/>
      <c r="AQ5" s="391"/>
      <c r="AR5" s="391"/>
      <c r="AS5" s="391"/>
      <c r="AT5" s="392"/>
      <c r="AU5" s="467" t="s">
        <v>33</v>
      </c>
      <c r="AV5" s="468"/>
      <c r="AW5" s="468"/>
      <c r="AX5" s="468"/>
      <c r="AY5" s="397" t="s">
        <v>34</v>
      </c>
      <c r="AZ5" s="398"/>
      <c r="BA5" s="398"/>
      <c r="BB5" s="398"/>
      <c r="BC5" s="398"/>
      <c r="BD5" s="398"/>
      <c r="BE5" s="398"/>
      <c r="BF5" s="398"/>
      <c r="BG5" s="398"/>
      <c r="BH5" s="398"/>
      <c r="BI5" s="398"/>
      <c r="BJ5" s="398"/>
      <c r="BK5" s="398"/>
      <c r="BL5" s="398"/>
      <c r="BM5" s="399"/>
      <c r="BN5" s="417">
        <v>2530316</v>
      </c>
      <c r="BO5" s="418"/>
      <c r="BP5" s="418"/>
      <c r="BQ5" s="418"/>
      <c r="BR5" s="418"/>
      <c r="BS5" s="418"/>
      <c r="BT5" s="418"/>
      <c r="BU5" s="419"/>
      <c r="BV5" s="417">
        <v>2599329</v>
      </c>
      <c r="BW5" s="418"/>
      <c r="BX5" s="418"/>
      <c r="BY5" s="418"/>
      <c r="BZ5" s="418"/>
      <c r="CA5" s="418"/>
      <c r="CB5" s="418"/>
      <c r="CC5" s="419"/>
      <c r="CD5" s="426" t="s">
        <v>35</v>
      </c>
      <c r="CE5" s="371"/>
      <c r="CF5" s="371"/>
      <c r="CG5" s="371"/>
      <c r="CH5" s="371"/>
      <c r="CI5" s="371"/>
      <c r="CJ5" s="371"/>
      <c r="CK5" s="371"/>
      <c r="CL5" s="371"/>
      <c r="CM5" s="371"/>
      <c r="CN5" s="371"/>
      <c r="CO5" s="371"/>
      <c r="CP5" s="371"/>
      <c r="CQ5" s="371"/>
      <c r="CR5" s="371"/>
      <c r="CS5" s="427"/>
      <c r="CT5" s="387">
        <v>84.2</v>
      </c>
      <c r="CU5" s="388"/>
      <c r="CV5" s="388"/>
      <c r="CW5" s="388"/>
      <c r="CX5" s="388"/>
      <c r="CY5" s="388"/>
      <c r="CZ5" s="388"/>
      <c r="DA5" s="389"/>
      <c r="DB5" s="387">
        <v>92.7</v>
      </c>
      <c r="DC5" s="388"/>
      <c r="DD5" s="388"/>
      <c r="DE5" s="388"/>
      <c r="DF5" s="388"/>
      <c r="DG5" s="388"/>
      <c r="DH5" s="388"/>
      <c r="DI5" s="389"/>
    </row>
    <row r="6" spans="1:119" ht="18.75" customHeight="1" x14ac:dyDescent="0.15">
      <c r="A6" s="40"/>
      <c r="B6" s="563" t="s">
        <v>36</v>
      </c>
      <c r="C6" s="432"/>
      <c r="D6" s="432"/>
      <c r="E6" s="564"/>
      <c r="F6" s="564"/>
      <c r="G6" s="564"/>
      <c r="H6" s="564"/>
      <c r="I6" s="564"/>
      <c r="J6" s="564"/>
      <c r="K6" s="564"/>
      <c r="L6" s="564" t="s">
        <v>37</v>
      </c>
      <c r="M6" s="564"/>
      <c r="N6" s="564"/>
      <c r="O6" s="564"/>
      <c r="P6" s="564"/>
      <c r="Q6" s="564"/>
      <c r="R6" s="459"/>
      <c r="S6" s="459"/>
      <c r="T6" s="459"/>
      <c r="U6" s="459"/>
      <c r="V6" s="570"/>
      <c r="W6" s="498" t="s">
        <v>38</v>
      </c>
      <c r="X6" s="431"/>
      <c r="Y6" s="431"/>
      <c r="Z6" s="431"/>
      <c r="AA6" s="431"/>
      <c r="AB6" s="432"/>
      <c r="AC6" s="575" t="s">
        <v>39</v>
      </c>
      <c r="AD6" s="576"/>
      <c r="AE6" s="576"/>
      <c r="AF6" s="576"/>
      <c r="AG6" s="576"/>
      <c r="AH6" s="576"/>
      <c r="AI6" s="576"/>
      <c r="AJ6" s="576"/>
      <c r="AK6" s="576"/>
      <c r="AL6" s="577"/>
      <c r="AM6" s="487" t="s">
        <v>40</v>
      </c>
      <c r="AN6" s="391"/>
      <c r="AO6" s="391"/>
      <c r="AP6" s="391"/>
      <c r="AQ6" s="391"/>
      <c r="AR6" s="391"/>
      <c r="AS6" s="391"/>
      <c r="AT6" s="392"/>
      <c r="AU6" s="467" t="s">
        <v>33</v>
      </c>
      <c r="AV6" s="468"/>
      <c r="AW6" s="468"/>
      <c r="AX6" s="468"/>
      <c r="AY6" s="397" t="s">
        <v>41</v>
      </c>
      <c r="AZ6" s="398"/>
      <c r="BA6" s="398"/>
      <c r="BB6" s="398"/>
      <c r="BC6" s="398"/>
      <c r="BD6" s="398"/>
      <c r="BE6" s="398"/>
      <c r="BF6" s="398"/>
      <c r="BG6" s="398"/>
      <c r="BH6" s="398"/>
      <c r="BI6" s="398"/>
      <c r="BJ6" s="398"/>
      <c r="BK6" s="398"/>
      <c r="BL6" s="398"/>
      <c r="BM6" s="399"/>
      <c r="BN6" s="417">
        <v>85851</v>
      </c>
      <c r="BO6" s="418"/>
      <c r="BP6" s="418"/>
      <c r="BQ6" s="418"/>
      <c r="BR6" s="418"/>
      <c r="BS6" s="418"/>
      <c r="BT6" s="418"/>
      <c r="BU6" s="419"/>
      <c r="BV6" s="417">
        <v>122272</v>
      </c>
      <c r="BW6" s="418"/>
      <c r="BX6" s="418"/>
      <c r="BY6" s="418"/>
      <c r="BZ6" s="418"/>
      <c r="CA6" s="418"/>
      <c r="CB6" s="418"/>
      <c r="CC6" s="419"/>
      <c r="CD6" s="426" t="s">
        <v>42</v>
      </c>
      <c r="CE6" s="371"/>
      <c r="CF6" s="371"/>
      <c r="CG6" s="371"/>
      <c r="CH6" s="371"/>
      <c r="CI6" s="371"/>
      <c r="CJ6" s="371"/>
      <c r="CK6" s="371"/>
      <c r="CL6" s="371"/>
      <c r="CM6" s="371"/>
      <c r="CN6" s="371"/>
      <c r="CO6" s="371"/>
      <c r="CP6" s="371"/>
      <c r="CQ6" s="371"/>
      <c r="CR6" s="371"/>
      <c r="CS6" s="427"/>
      <c r="CT6" s="560">
        <v>86.8</v>
      </c>
      <c r="CU6" s="561"/>
      <c r="CV6" s="561"/>
      <c r="CW6" s="561"/>
      <c r="CX6" s="561"/>
      <c r="CY6" s="561"/>
      <c r="CZ6" s="561"/>
      <c r="DA6" s="562"/>
      <c r="DB6" s="560">
        <v>95</v>
      </c>
      <c r="DC6" s="561"/>
      <c r="DD6" s="561"/>
      <c r="DE6" s="561"/>
      <c r="DF6" s="561"/>
      <c r="DG6" s="561"/>
      <c r="DH6" s="561"/>
      <c r="DI6" s="562"/>
    </row>
    <row r="7" spans="1:119" ht="18.75" customHeight="1" x14ac:dyDescent="0.15">
      <c r="A7" s="4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43</v>
      </c>
      <c r="AN7" s="391"/>
      <c r="AO7" s="391"/>
      <c r="AP7" s="391"/>
      <c r="AQ7" s="391"/>
      <c r="AR7" s="391"/>
      <c r="AS7" s="391"/>
      <c r="AT7" s="392"/>
      <c r="AU7" s="467" t="s">
        <v>33</v>
      </c>
      <c r="AV7" s="468"/>
      <c r="AW7" s="468"/>
      <c r="AX7" s="468"/>
      <c r="AY7" s="397" t="s">
        <v>44</v>
      </c>
      <c r="AZ7" s="398"/>
      <c r="BA7" s="398"/>
      <c r="BB7" s="398"/>
      <c r="BC7" s="398"/>
      <c r="BD7" s="398"/>
      <c r="BE7" s="398"/>
      <c r="BF7" s="398"/>
      <c r="BG7" s="398"/>
      <c r="BH7" s="398"/>
      <c r="BI7" s="398"/>
      <c r="BJ7" s="398"/>
      <c r="BK7" s="398"/>
      <c r="BL7" s="398"/>
      <c r="BM7" s="399"/>
      <c r="BN7" s="417">
        <v>9664</v>
      </c>
      <c r="BO7" s="418"/>
      <c r="BP7" s="418"/>
      <c r="BQ7" s="418"/>
      <c r="BR7" s="418"/>
      <c r="BS7" s="418"/>
      <c r="BT7" s="418"/>
      <c r="BU7" s="419"/>
      <c r="BV7" s="417">
        <v>11943</v>
      </c>
      <c r="BW7" s="418"/>
      <c r="BX7" s="418"/>
      <c r="BY7" s="418"/>
      <c r="BZ7" s="418"/>
      <c r="CA7" s="418"/>
      <c r="CB7" s="418"/>
      <c r="CC7" s="419"/>
      <c r="CD7" s="426" t="s">
        <v>45</v>
      </c>
      <c r="CE7" s="371"/>
      <c r="CF7" s="371"/>
      <c r="CG7" s="371"/>
      <c r="CH7" s="371"/>
      <c r="CI7" s="371"/>
      <c r="CJ7" s="371"/>
      <c r="CK7" s="371"/>
      <c r="CL7" s="371"/>
      <c r="CM7" s="371"/>
      <c r="CN7" s="371"/>
      <c r="CO7" s="371"/>
      <c r="CP7" s="371"/>
      <c r="CQ7" s="371"/>
      <c r="CR7" s="371"/>
      <c r="CS7" s="427"/>
      <c r="CT7" s="417">
        <v>1354941</v>
      </c>
      <c r="CU7" s="418"/>
      <c r="CV7" s="418"/>
      <c r="CW7" s="418"/>
      <c r="CX7" s="418"/>
      <c r="CY7" s="418"/>
      <c r="CZ7" s="418"/>
      <c r="DA7" s="419"/>
      <c r="DB7" s="417">
        <v>1220681</v>
      </c>
      <c r="DC7" s="418"/>
      <c r="DD7" s="418"/>
      <c r="DE7" s="418"/>
      <c r="DF7" s="418"/>
      <c r="DG7" s="418"/>
      <c r="DH7" s="418"/>
      <c r="DI7" s="419"/>
    </row>
    <row r="8" spans="1:119" ht="18.75" customHeight="1" thickBot="1" x14ac:dyDescent="0.2">
      <c r="A8" s="4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46</v>
      </c>
      <c r="AN8" s="391"/>
      <c r="AO8" s="391"/>
      <c r="AP8" s="391"/>
      <c r="AQ8" s="391"/>
      <c r="AR8" s="391"/>
      <c r="AS8" s="391"/>
      <c r="AT8" s="392"/>
      <c r="AU8" s="467" t="s">
        <v>33</v>
      </c>
      <c r="AV8" s="468"/>
      <c r="AW8" s="468"/>
      <c r="AX8" s="468"/>
      <c r="AY8" s="397" t="s">
        <v>47</v>
      </c>
      <c r="AZ8" s="398"/>
      <c r="BA8" s="398"/>
      <c r="BB8" s="398"/>
      <c r="BC8" s="398"/>
      <c r="BD8" s="398"/>
      <c r="BE8" s="398"/>
      <c r="BF8" s="398"/>
      <c r="BG8" s="398"/>
      <c r="BH8" s="398"/>
      <c r="BI8" s="398"/>
      <c r="BJ8" s="398"/>
      <c r="BK8" s="398"/>
      <c r="BL8" s="398"/>
      <c r="BM8" s="399"/>
      <c r="BN8" s="417">
        <v>76187</v>
      </c>
      <c r="BO8" s="418"/>
      <c r="BP8" s="418"/>
      <c r="BQ8" s="418"/>
      <c r="BR8" s="418"/>
      <c r="BS8" s="418"/>
      <c r="BT8" s="418"/>
      <c r="BU8" s="419"/>
      <c r="BV8" s="417">
        <v>110329</v>
      </c>
      <c r="BW8" s="418"/>
      <c r="BX8" s="418"/>
      <c r="BY8" s="418"/>
      <c r="BZ8" s="418"/>
      <c r="CA8" s="418"/>
      <c r="CB8" s="418"/>
      <c r="CC8" s="419"/>
      <c r="CD8" s="426" t="s">
        <v>48</v>
      </c>
      <c r="CE8" s="371"/>
      <c r="CF8" s="371"/>
      <c r="CG8" s="371"/>
      <c r="CH8" s="371"/>
      <c r="CI8" s="371"/>
      <c r="CJ8" s="371"/>
      <c r="CK8" s="371"/>
      <c r="CL8" s="371"/>
      <c r="CM8" s="371"/>
      <c r="CN8" s="371"/>
      <c r="CO8" s="371"/>
      <c r="CP8" s="371"/>
      <c r="CQ8" s="371"/>
      <c r="CR8" s="371"/>
      <c r="CS8" s="427"/>
      <c r="CT8" s="522">
        <v>0.14000000000000001</v>
      </c>
      <c r="CU8" s="523"/>
      <c r="CV8" s="523"/>
      <c r="CW8" s="523"/>
      <c r="CX8" s="523"/>
      <c r="CY8" s="523"/>
      <c r="CZ8" s="523"/>
      <c r="DA8" s="524"/>
      <c r="DB8" s="522">
        <v>0.15</v>
      </c>
      <c r="DC8" s="523"/>
      <c r="DD8" s="523"/>
      <c r="DE8" s="523"/>
      <c r="DF8" s="523"/>
      <c r="DG8" s="523"/>
      <c r="DH8" s="523"/>
      <c r="DI8" s="524"/>
    </row>
    <row r="9" spans="1:119" ht="18.75" customHeight="1" thickBot="1" x14ac:dyDescent="0.2">
      <c r="A9" s="40"/>
      <c r="B9" s="549" t="s">
        <v>49</v>
      </c>
      <c r="C9" s="550"/>
      <c r="D9" s="550"/>
      <c r="E9" s="550"/>
      <c r="F9" s="550"/>
      <c r="G9" s="550"/>
      <c r="H9" s="550"/>
      <c r="I9" s="550"/>
      <c r="J9" s="550"/>
      <c r="K9" s="470"/>
      <c r="L9" s="551" t="s">
        <v>50</v>
      </c>
      <c r="M9" s="552"/>
      <c r="N9" s="552"/>
      <c r="O9" s="552"/>
      <c r="P9" s="552"/>
      <c r="Q9" s="553"/>
      <c r="R9" s="554">
        <v>1265</v>
      </c>
      <c r="S9" s="555"/>
      <c r="T9" s="555"/>
      <c r="U9" s="555"/>
      <c r="V9" s="556"/>
      <c r="W9" s="481" t="s">
        <v>51</v>
      </c>
      <c r="X9" s="482"/>
      <c r="Y9" s="482"/>
      <c r="Z9" s="482"/>
      <c r="AA9" s="482"/>
      <c r="AB9" s="482"/>
      <c r="AC9" s="482"/>
      <c r="AD9" s="482"/>
      <c r="AE9" s="482"/>
      <c r="AF9" s="482"/>
      <c r="AG9" s="482"/>
      <c r="AH9" s="482"/>
      <c r="AI9" s="482"/>
      <c r="AJ9" s="482"/>
      <c r="AK9" s="482"/>
      <c r="AL9" s="557"/>
      <c r="AM9" s="487" t="s">
        <v>52</v>
      </c>
      <c r="AN9" s="391"/>
      <c r="AO9" s="391"/>
      <c r="AP9" s="391"/>
      <c r="AQ9" s="391"/>
      <c r="AR9" s="391"/>
      <c r="AS9" s="391"/>
      <c r="AT9" s="392"/>
      <c r="AU9" s="467" t="s">
        <v>33</v>
      </c>
      <c r="AV9" s="468"/>
      <c r="AW9" s="468"/>
      <c r="AX9" s="468"/>
      <c r="AY9" s="397" t="s">
        <v>53</v>
      </c>
      <c r="AZ9" s="398"/>
      <c r="BA9" s="398"/>
      <c r="BB9" s="398"/>
      <c r="BC9" s="398"/>
      <c r="BD9" s="398"/>
      <c r="BE9" s="398"/>
      <c r="BF9" s="398"/>
      <c r="BG9" s="398"/>
      <c r="BH9" s="398"/>
      <c r="BI9" s="398"/>
      <c r="BJ9" s="398"/>
      <c r="BK9" s="398"/>
      <c r="BL9" s="398"/>
      <c r="BM9" s="399"/>
      <c r="BN9" s="417">
        <v>-34142</v>
      </c>
      <c r="BO9" s="418"/>
      <c r="BP9" s="418"/>
      <c r="BQ9" s="418"/>
      <c r="BR9" s="418"/>
      <c r="BS9" s="418"/>
      <c r="BT9" s="418"/>
      <c r="BU9" s="419"/>
      <c r="BV9" s="417">
        <v>34075</v>
      </c>
      <c r="BW9" s="418"/>
      <c r="BX9" s="418"/>
      <c r="BY9" s="418"/>
      <c r="BZ9" s="418"/>
      <c r="CA9" s="418"/>
      <c r="CB9" s="418"/>
      <c r="CC9" s="419"/>
      <c r="CD9" s="426" t="s">
        <v>54</v>
      </c>
      <c r="CE9" s="371"/>
      <c r="CF9" s="371"/>
      <c r="CG9" s="371"/>
      <c r="CH9" s="371"/>
      <c r="CI9" s="371"/>
      <c r="CJ9" s="371"/>
      <c r="CK9" s="371"/>
      <c r="CL9" s="371"/>
      <c r="CM9" s="371"/>
      <c r="CN9" s="371"/>
      <c r="CO9" s="371"/>
      <c r="CP9" s="371"/>
      <c r="CQ9" s="371"/>
      <c r="CR9" s="371"/>
      <c r="CS9" s="427"/>
      <c r="CT9" s="387">
        <v>24.2</v>
      </c>
      <c r="CU9" s="388"/>
      <c r="CV9" s="388"/>
      <c r="CW9" s="388"/>
      <c r="CX9" s="388"/>
      <c r="CY9" s="388"/>
      <c r="CZ9" s="388"/>
      <c r="DA9" s="389"/>
      <c r="DB9" s="387">
        <v>9.6999999999999993</v>
      </c>
      <c r="DC9" s="388"/>
      <c r="DD9" s="388"/>
      <c r="DE9" s="388"/>
      <c r="DF9" s="388"/>
      <c r="DG9" s="388"/>
      <c r="DH9" s="388"/>
      <c r="DI9" s="389"/>
    </row>
    <row r="10" spans="1:119" ht="18.75" customHeight="1" thickBot="1" x14ac:dyDescent="0.2">
      <c r="A10" s="40"/>
      <c r="B10" s="549"/>
      <c r="C10" s="550"/>
      <c r="D10" s="550"/>
      <c r="E10" s="550"/>
      <c r="F10" s="550"/>
      <c r="G10" s="550"/>
      <c r="H10" s="550"/>
      <c r="I10" s="550"/>
      <c r="J10" s="550"/>
      <c r="K10" s="470"/>
      <c r="L10" s="390" t="s">
        <v>55</v>
      </c>
      <c r="M10" s="391"/>
      <c r="N10" s="391"/>
      <c r="O10" s="391"/>
      <c r="P10" s="391"/>
      <c r="Q10" s="392"/>
      <c r="R10" s="393">
        <v>1415</v>
      </c>
      <c r="S10" s="394"/>
      <c r="T10" s="394"/>
      <c r="U10" s="394"/>
      <c r="V10" s="396"/>
      <c r="W10" s="558"/>
      <c r="X10" s="368"/>
      <c r="Y10" s="368"/>
      <c r="Z10" s="368"/>
      <c r="AA10" s="368"/>
      <c r="AB10" s="368"/>
      <c r="AC10" s="368"/>
      <c r="AD10" s="368"/>
      <c r="AE10" s="368"/>
      <c r="AF10" s="368"/>
      <c r="AG10" s="368"/>
      <c r="AH10" s="368"/>
      <c r="AI10" s="368"/>
      <c r="AJ10" s="368"/>
      <c r="AK10" s="368"/>
      <c r="AL10" s="559"/>
      <c r="AM10" s="487" t="s">
        <v>56</v>
      </c>
      <c r="AN10" s="391"/>
      <c r="AO10" s="391"/>
      <c r="AP10" s="391"/>
      <c r="AQ10" s="391"/>
      <c r="AR10" s="391"/>
      <c r="AS10" s="391"/>
      <c r="AT10" s="392"/>
      <c r="AU10" s="467" t="s">
        <v>57</v>
      </c>
      <c r="AV10" s="468"/>
      <c r="AW10" s="468"/>
      <c r="AX10" s="468"/>
      <c r="AY10" s="397" t="s">
        <v>58</v>
      </c>
      <c r="AZ10" s="398"/>
      <c r="BA10" s="398"/>
      <c r="BB10" s="398"/>
      <c r="BC10" s="398"/>
      <c r="BD10" s="398"/>
      <c r="BE10" s="398"/>
      <c r="BF10" s="398"/>
      <c r="BG10" s="398"/>
      <c r="BH10" s="398"/>
      <c r="BI10" s="398"/>
      <c r="BJ10" s="398"/>
      <c r="BK10" s="398"/>
      <c r="BL10" s="398"/>
      <c r="BM10" s="399"/>
      <c r="BN10" s="417">
        <v>130049</v>
      </c>
      <c r="BO10" s="418"/>
      <c r="BP10" s="418"/>
      <c r="BQ10" s="418"/>
      <c r="BR10" s="418"/>
      <c r="BS10" s="418"/>
      <c r="BT10" s="418"/>
      <c r="BU10" s="419"/>
      <c r="BV10" s="417">
        <v>170101</v>
      </c>
      <c r="BW10" s="418"/>
      <c r="BX10" s="418"/>
      <c r="BY10" s="418"/>
      <c r="BZ10" s="418"/>
      <c r="CA10" s="418"/>
      <c r="CB10" s="418"/>
      <c r="CC10" s="419"/>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9"/>
      <c r="C11" s="550"/>
      <c r="D11" s="550"/>
      <c r="E11" s="550"/>
      <c r="F11" s="550"/>
      <c r="G11" s="550"/>
      <c r="H11" s="550"/>
      <c r="I11" s="550"/>
      <c r="J11" s="550"/>
      <c r="K11" s="470"/>
      <c r="L11" s="372" t="s">
        <v>60</v>
      </c>
      <c r="M11" s="373"/>
      <c r="N11" s="373"/>
      <c r="O11" s="373"/>
      <c r="P11" s="373"/>
      <c r="Q11" s="374"/>
      <c r="R11" s="546" t="s">
        <v>61</v>
      </c>
      <c r="S11" s="547"/>
      <c r="T11" s="547"/>
      <c r="U11" s="547"/>
      <c r="V11" s="548"/>
      <c r="W11" s="558"/>
      <c r="X11" s="368"/>
      <c r="Y11" s="368"/>
      <c r="Z11" s="368"/>
      <c r="AA11" s="368"/>
      <c r="AB11" s="368"/>
      <c r="AC11" s="368"/>
      <c r="AD11" s="368"/>
      <c r="AE11" s="368"/>
      <c r="AF11" s="368"/>
      <c r="AG11" s="368"/>
      <c r="AH11" s="368"/>
      <c r="AI11" s="368"/>
      <c r="AJ11" s="368"/>
      <c r="AK11" s="368"/>
      <c r="AL11" s="559"/>
      <c r="AM11" s="487" t="s">
        <v>62</v>
      </c>
      <c r="AN11" s="391"/>
      <c r="AO11" s="391"/>
      <c r="AP11" s="391"/>
      <c r="AQ11" s="391"/>
      <c r="AR11" s="391"/>
      <c r="AS11" s="391"/>
      <c r="AT11" s="392"/>
      <c r="AU11" s="467" t="s">
        <v>57</v>
      </c>
      <c r="AV11" s="468"/>
      <c r="AW11" s="468"/>
      <c r="AX11" s="468"/>
      <c r="AY11" s="397" t="s">
        <v>63</v>
      </c>
      <c r="AZ11" s="398"/>
      <c r="BA11" s="398"/>
      <c r="BB11" s="398"/>
      <c r="BC11" s="398"/>
      <c r="BD11" s="398"/>
      <c r="BE11" s="398"/>
      <c r="BF11" s="398"/>
      <c r="BG11" s="398"/>
      <c r="BH11" s="398"/>
      <c r="BI11" s="398"/>
      <c r="BJ11" s="398"/>
      <c r="BK11" s="398"/>
      <c r="BL11" s="398"/>
      <c r="BM11" s="399"/>
      <c r="BN11" s="417">
        <v>268400</v>
      </c>
      <c r="BO11" s="418"/>
      <c r="BP11" s="418"/>
      <c r="BQ11" s="418"/>
      <c r="BR11" s="418"/>
      <c r="BS11" s="418"/>
      <c r="BT11" s="418"/>
      <c r="BU11" s="419"/>
      <c r="BV11" s="417">
        <v>0</v>
      </c>
      <c r="BW11" s="418"/>
      <c r="BX11" s="418"/>
      <c r="BY11" s="418"/>
      <c r="BZ11" s="418"/>
      <c r="CA11" s="418"/>
      <c r="CB11" s="418"/>
      <c r="CC11" s="419"/>
      <c r="CD11" s="426" t="s">
        <v>64</v>
      </c>
      <c r="CE11" s="371"/>
      <c r="CF11" s="371"/>
      <c r="CG11" s="371"/>
      <c r="CH11" s="371"/>
      <c r="CI11" s="371"/>
      <c r="CJ11" s="371"/>
      <c r="CK11" s="371"/>
      <c r="CL11" s="371"/>
      <c r="CM11" s="371"/>
      <c r="CN11" s="371"/>
      <c r="CO11" s="371"/>
      <c r="CP11" s="371"/>
      <c r="CQ11" s="371"/>
      <c r="CR11" s="371"/>
      <c r="CS11" s="427"/>
      <c r="CT11" s="522" t="s">
        <v>65</v>
      </c>
      <c r="CU11" s="523"/>
      <c r="CV11" s="523"/>
      <c r="CW11" s="523"/>
      <c r="CX11" s="523"/>
      <c r="CY11" s="523"/>
      <c r="CZ11" s="523"/>
      <c r="DA11" s="524"/>
      <c r="DB11" s="522" t="s">
        <v>65</v>
      </c>
      <c r="DC11" s="523"/>
      <c r="DD11" s="523"/>
      <c r="DE11" s="523"/>
      <c r="DF11" s="523"/>
      <c r="DG11" s="523"/>
      <c r="DH11" s="523"/>
      <c r="DI11" s="524"/>
    </row>
    <row r="12" spans="1:119" ht="18.75" customHeight="1" x14ac:dyDescent="0.15">
      <c r="A12" s="40"/>
      <c r="B12" s="525" t="s">
        <v>66</v>
      </c>
      <c r="C12" s="526"/>
      <c r="D12" s="526"/>
      <c r="E12" s="526"/>
      <c r="F12" s="526"/>
      <c r="G12" s="526"/>
      <c r="H12" s="526"/>
      <c r="I12" s="526"/>
      <c r="J12" s="526"/>
      <c r="K12" s="527"/>
      <c r="L12" s="534" t="s">
        <v>67</v>
      </c>
      <c r="M12" s="535"/>
      <c r="N12" s="535"/>
      <c r="O12" s="535"/>
      <c r="P12" s="535"/>
      <c r="Q12" s="536"/>
      <c r="R12" s="537">
        <v>1301</v>
      </c>
      <c r="S12" s="538"/>
      <c r="T12" s="538"/>
      <c r="U12" s="538"/>
      <c r="V12" s="539"/>
      <c r="W12" s="540" t="s">
        <v>25</v>
      </c>
      <c r="X12" s="468"/>
      <c r="Y12" s="468"/>
      <c r="Z12" s="468"/>
      <c r="AA12" s="468"/>
      <c r="AB12" s="541"/>
      <c r="AC12" s="542" t="s">
        <v>68</v>
      </c>
      <c r="AD12" s="543"/>
      <c r="AE12" s="543"/>
      <c r="AF12" s="543"/>
      <c r="AG12" s="544"/>
      <c r="AH12" s="542" t="s">
        <v>69</v>
      </c>
      <c r="AI12" s="543"/>
      <c r="AJ12" s="543"/>
      <c r="AK12" s="543"/>
      <c r="AL12" s="545"/>
      <c r="AM12" s="487" t="s">
        <v>70</v>
      </c>
      <c r="AN12" s="391"/>
      <c r="AO12" s="391"/>
      <c r="AP12" s="391"/>
      <c r="AQ12" s="391"/>
      <c r="AR12" s="391"/>
      <c r="AS12" s="391"/>
      <c r="AT12" s="392"/>
      <c r="AU12" s="467" t="s">
        <v>33</v>
      </c>
      <c r="AV12" s="468"/>
      <c r="AW12" s="468"/>
      <c r="AX12" s="468"/>
      <c r="AY12" s="397" t="s">
        <v>71</v>
      </c>
      <c r="AZ12" s="398"/>
      <c r="BA12" s="398"/>
      <c r="BB12" s="398"/>
      <c r="BC12" s="398"/>
      <c r="BD12" s="398"/>
      <c r="BE12" s="398"/>
      <c r="BF12" s="398"/>
      <c r="BG12" s="398"/>
      <c r="BH12" s="398"/>
      <c r="BI12" s="398"/>
      <c r="BJ12" s="398"/>
      <c r="BK12" s="398"/>
      <c r="BL12" s="398"/>
      <c r="BM12" s="399"/>
      <c r="BN12" s="417">
        <v>50000</v>
      </c>
      <c r="BO12" s="418"/>
      <c r="BP12" s="418"/>
      <c r="BQ12" s="418"/>
      <c r="BR12" s="418"/>
      <c r="BS12" s="418"/>
      <c r="BT12" s="418"/>
      <c r="BU12" s="419"/>
      <c r="BV12" s="417">
        <v>361085</v>
      </c>
      <c r="BW12" s="418"/>
      <c r="BX12" s="418"/>
      <c r="BY12" s="418"/>
      <c r="BZ12" s="418"/>
      <c r="CA12" s="418"/>
      <c r="CB12" s="418"/>
      <c r="CC12" s="419"/>
      <c r="CD12" s="426" t="s">
        <v>72</v>
      </c>
      <c r="CE12" s="371"/>
      <c r="CF12" s="371"/>
      <c r="CG12" s="371"/>
      <c r="CH12" s="371"/>
      <c r="CI12" s="371"/>
      <c r="CJ12" s="371"/>
      <c r="CK12" s="371"/>
      <c r="CL12" s="371"/>
      <c r="CM12" s="371"/>
      <c r="CN12" s="371"/>
      <c r="CO12" s="371"/>
      <c r="CP12" s="371"/>
      <c r="CQ12" s="371"/>
      <c r="CR12" s="371"/>
      <c r="CS12" s="427"/>
      <c r="CT12" s="522" t="s">
        <v>65</v>
      </c>
      <c r="CU12" s="523"/>
      <c r="CV12" s="523"/>
      <c r="CW12" s="523"/>
      <c r="CX12" s="523"/>
      <c r="CY12" s="523"/>
      <c r="CZ12" s="523"/>
      <c r="DA12" s="524"/>
      <c r="DB12" s="522" t="s">
        <v>65</v>
      </c>
      <c r="DC12" s="523"/>
      <c r="DD12" s="523"/>
      <c r="DE12" s="523"/>
      <c r="DF12" s="523"/>
      <c r="DG12" s="523"/>
      <c r="DH12" s="523"/>
      <c r="DI12" s="524"/>
    </row>
    <row r="13" spans="1:119" ht="18.75" customHeight="1" x14ac:dyDescent="0.15">
      <c r="A13" s="40"/>
      <c r="B13" s="528"/>
      <c r="C13" s="529"/>
      <c r="D13" s="529"/>
      <c r="E13" s="529"/>
      <c r="F13" s="529"/>
      <c r="G13" s="529"/>
      <c r="H13" s="529"/>
      <c r="I13" s="529"/>
      <c r="J13" s="529"/>
      <c r="K13" s="530"/>
      <c r="L13" s="49"/>
      <c r="M13" s="510" t="s">
        <v>73</v>
      </c>
      <c r="N13" s="511"/>
      <c r="O13" s="511"/>
      <c r="P13" s="511"/>
      <c r="Q13" s="512"/>
      <c r="R13" s="513">
        <v>1301</v>
      </c>
      <c r="S13" s="514"/>
      <c r="T13" s="514"/>
      <c r="U13" s="514"/>
      <c r="V13" s="515"/>
      <c r="W13" s="498" t="s">
        <v>74</v>
      </c>
      <c r="X13" s="431"/>
      <c r="Y13" s="431"/>
      <c r="Z13" s="431"/>
      <c r="AA13" s="431"/>
      <c r="AB13" s="432"/>
      <c r="AC13" s="393">
        <v>167</v>
      </c>
      <c r="AD13" s="394"/>
      <c r="AE13" s="394"/>
      <c r="AF13" s="394"/>
      <c r="AG13" s="395"/>
      <c r="AH13" s="393">
        <v>222</v>
      </c>
      <c r="AI13" s="394"/>
      <c r="AJ13" s="394"/>
      <c r="AK13" s="394"/>
      <c r="AL13" s="396"/>
      <c r="AM13" s="487" t="s">
        <v>75</v>
      </c>
      <c r="AN13" s="391"/>
      <c r="AO13" s="391"/>
      <c r="AP13" s="391"/>
      <c r="AQ13" s="391"/>
      <c r="AR13" s="391"/>
      <c r="AS13" s="391"/>
      <c r="AT13" s="392"/>
      <c r="AU13" s="467" t="s">
        <v>33</v>
      </c>
      <c r="AV13" s="468"/>
      <c r="AW13" s="468"/>
      <c r="AX13" s="468"/>
      <c r="AY13" s="397" t="s">
        <v>76</v>
      </c>
      <c r="AZ13" s="398"/>
      <c r="BA13" s="398"/>
      <c r="BB13" s="398"/>
      <c r="BC13" s="398"/>
      <c r="BD13" s="398"/>
      <c r="BE13" s="398"/>
      <c r="BF13" s="398"/>
      <c r="BG13" s="398"/>
      <c r="BH13" s="398"/>
      <c r="BI13" s="398"/>
      <c r="BJ13" s="398"/>
      <c r="BK13" s="398"/>
      <c r="BL13" s="398"/>
      <c r="BM13" s="399"/>
      <c r="BN13" s="417">
        <v>314307</v>
      </c>
      <c r="BO13" s="418"/>
      <c r="BP13" s="418"/>
      <c r="BQ13" s="418"/>
      <c r="BR13" s="418"/>
      <c r="BS13" s="418"/>
      <c r="BT13" s="418"/>
      <c r="BU13" s="419"/>
      <c r="BV13" s="417">
        <v>-156909</v>
      </c>
      <c r="BW13" s="418"/>
      <c r="BX13" s="418"/>
      <c r="BY13" s="418"/>
      <c r="BZ13" s="418"/>
      <c r="CA13" s="418"/>
      <c r="CB13" s="418"/>
      <c r="CC13" s="419"/>
      <c r="CD13" s="426" t="s">
        <v>77</v>
      </c>
      <c r="CE13" s="371"/>
      <c r="CF13" s="371"/>
      <c r="CG13" s="371"/>
      <c r="CH13" s="371"/>
      <c r="CI13" s="371"/>
      <c r="CJ13" s="371"/>
      <c r="CK13" s="371"/>
      <c r="CL13" s="371"/>
      <c r="CM13" s="371"/>
      <c r="CN13" s="371"/>
      <c r="CO13" s="371"/>
      <c r="CP13" s="371"/>
      <c r="CQ13" s="371"/>
      <c r="CR13" s="371"/>
      <c r="CS13" s="427"/>
      <c r="CT13" s="387">
        <v>11.5</v>
      </c>
      <c r="CU13" s="388"/>
      <c r="CV13" s="388"/>
      <c r="CW13" s="388"/>
      <c r="CX13" s="388"/>
      <c r="CY13" s="388"/>
      <c r="CZ13" s="388"/>
      <c r="DA13" s="389"/>
      <c r="DB13" s="387">
        <v>11.6</v>
      </c>
      <c r="DC13" s="388"/>
      <c r="DD13" s="388"/>
      <c r="DE13" s="388"/>
      <c r="DF13" s="388"/>
      <c r="DG13" s="388"/>
      <c r="DH13" s="388"/>
      <c r="DI13" s="389"/>
    </row>
    <row r="14" spans="1:119" ht="18.75" customHeight="1" thickBot="1" x14ac:dyDescent="0.2">
      <c r="A14" s="40"/>
      <c r="B14" s="528"/>
      <c r="C14" s="529"/>
      <c r="D14" s="529"/>
      <c r="E14" s="529"/>
      <c r="F14" s="529"/>
      <c r="G14" s="529"/>
      <c r="H14" s="529"/>
      <c r="I14" s="529"/>
      <c r="J14" s="529"/>
      <c r="K14" s="530"/>
      <c r="L14" s="503" t="s">
        <v>78</v>
      </c>
      <c r="M14" s="520"/>
      <c r="N14" s="520"/>
      <c r="O14" s="520"/>
      <c r="P14" s="520"/>
      <c r="Q14" s="521"/>
      <c r="R14" s="513">
        <v>1327</v>
      </c>
      <c r="S14" s="514"/>
      <c r="T14" s="514"/>
      <c r="U14" s="514"/>
      <c r="V14" s="515"/>
      <c r="W14" s="516"/>
      <c r="X14" s="434"/>
      <c r="Y14" s="434"/>
      <c r="Z14" s="434"/>
      <c r="AA14" s="434"/>
      <c r="AB14" s="435"/>
      <c r="AC14" s="506">
        <v>25</v>
      </c>
      <c r="AD14" s="507"/>
      <c r="AE14" s="507"/>
      <c r="AF14" s="507"/>
      <c r="AG14" s="508"/>
      <c r="AH14" s="506">
        <v>27.7</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79</v>
      </c>
      <c r="CE14" s="424"/>
      <c r="CF14" s="424"/>
      <c r="CG14" s="424"/>
      <c r="CH14" s="424"/>
      <c r="CI14" s="424"/>
      <c r="CJ14" s="424"/>
      <c r="CK14" s="424"/>
      <c r="CL14" s="424"/>
      <c r="CM14" s="424"/>
      <c r="CN14" s="424"/>
      <c r="CO14" s="424"/>
      <c r="CP14" s="424"/>
      <c r="CQ14" s="424"/>
      <c r="CR14" s="424"/>
      <c r="CS14" s="425"/>
      <c r="CT14" s="517">
        <v>20.399999999999999</v>
      </c>
      <c r="CU14" s="518"/>
      <c r="CV14" s="518"/>
      <c r="CW14" s="518"/>
      <c r="CX14" s="518"/>
      <c r="CY14" s="518"/>
      <c r="CZ14" s="518"/>
      <c r="DA14" s="519"/>
      <c r="DB14" s="517">
        <v>45.1</v>
      </c>
      <c r="DC14" s="518"/>
      <c r="DD14" s="518"/>
      <c r="DE14" s="518"/>
      <c r="DF14" s="518"/>
      <c r="DG14" s="518"/>
      <c r="DH14" s="518"/>
      <c r="DI14" s="519"/>
    </row>
    <row r="15" spans="1:119" ht="18.75" customHeight="1" x14ac:dyDescent="0.15">
      <c r="A15" s="40"/>
      <c r="B15" s="528"/>
      <c r="C15" s="529"/>
      <c r="D15" s="529"/>
      <c r="E15" s="529"/>
      <c r="F15" s="529"/>
      <c r="G15" s="529"/>
      <c r="H15" s="529"/>
      <c r="I15" s="529"/>
      <c r="J15" s="529"/>
      <c r="K15" s="530"/>
      <c r="L15" s="49"/>
      <c r="M15" s="510" t="s">
        <v>73</v>
      </c>
      <c r="N15" s="511"/>
      <c r="O15" s="511"/>
      <c r="P15" s="511"/>
      <c r="Q15" s="512"/>
      <c r="R15" s="513">
        <v>1327</v>
      </c>
      <c r="S15" s="514"/>
      <c r="T15" s="514"/>
      <c r="U15" s="514"/>
      <c r="V15" s="515"/>
      <c r="W15" s="498" t="s">
        <v>80</v>
      </c>
      <c r="X15" s="431"/>
      <c r="Y15" s="431"/>
      <c r="Z15" s="431"/>
      <c r="AA15" s="431"/>
      <c r="AB15" s="432"/>
      <c r="AC15" s="393">
        <v>156</v>
      </c>
      <c r="AD15" s="394"/>
      <c r="AE15" s="394"/>
      <c r="AF15" s="394"/>
      <c r="AG15" s="395"/>
      <c r="AH15" s="393">
        <v>222</v>
      </c>
      <c r="AI15" s="394"/>
      <c r="AJ15" s="394"/>
      <c r="AK15" s="394"/>
      <c r="AL15" s="396"/>
      <c r="AM15" s="487"/>
      <c r="AN15" s="391"/>
      <c r="AO15" s="391"/>
      <c r="AP15" s="391"/>
      <c r="AQ15" s="391"/>
      <c r="AR15" s="391"/>
      <c r="AS15" s="391"/>
      <c r="AT15" s="392"/>
      <c r="AU15" s="467"/>
      <c r="AV15" s="468"/>
      <c r="AW15" s="468"/>
      <c r="AX15" s="468"/>
      <c r="AY15" s="409" t="s">
        <v>81</v>
      </c>
      <c r="AZ15" s="410"/>
      <c r="BA15" s="410"/>
      <c r="BB15" s="410"/>
      <c r="BC15" s="410"/>
      <c r="BD15" s="410"/>
      <c r="BE15" s="410"/>
      <c r="BF15" s="410"/>
      <c r="BG15" s="410"/>
      <c r="BH15" s="410"/>
      <c r="BI15" s="410"/>
      <c r="BJ15" s="410"/>
      <c r="BK15" s="410"/>
      <c r="BL15" s="410"/>
      <c r="BM15" s="411"/>
      <c r="BN15" s="412">
        <v>157899</v>
      </c>
      <c r="BO15" s="413"/>
      <c r="BP15" s="413"/>
      <c r="BQ15" s="413"/>
      <c r="BR15" s="413"/>
      <c r="BS15" s="413"/>
      <c r="BT15" s="413"/>
      <c r="BU15" s="414"/>
      <c r="BV15" s="412">
        <v>161736</v>
      </c>
      <c r="BW15" s="413"/>
      <c r="BX15" s="413"/>
      <c r="BY15" s="413"/>
      <c r="BZ15" s="413"/>
      <c r="CA15" s="413"/>
      <c r="CB15" s="413"/>
      <c r="CC15" s="414"/>
      <c r="CD15" s="500" t="s">
        <v>82</v>
      </c>
      <c r="CE15" s="501"/>
      <c r="CF15" s="501"/>
      <c r="CG15" s="501"/>
      <c r="CH15" s="501"/>
      <c r="CI15" s="501"/>
      <c r="CJ15" s="501"/>
      <c r="CK15" s="501"/>
      <c r="CL15" s="501"/>
      <c r="CM15" s="501"/>
      <c r="CN15" s="501"/>
      <c r="CO15" s="501"/>
      <c r="CP15" s="501"/>
      <c r="CQ15" s="501"/>
      <c r="CR15" s="501"/>
      <c r="CS15" s="502"/>
      <c r="CT15" s="50"/>
      <c r="CU15" s="51"/>
      <c r="CV15" s="51"/>
      <c r="CW15" s="51"/>
      <c r="CX15" s="51"/>
      <c r="CY15" s="51"/>
      <c r="CZ15" s="51"/>
      <c r="DA15" s="52"/>
      <c r="DB15" s="50"/>
      <c r="DC15" s="51"/>
      <c r="DD15" s="51"/>
      <c r="DE15" s="51"/>
      <c r="DF15" s="51"/>
      <c r="DG15" s="51"/>
      <c r="DH15" s="51"/>
      <c r="DI15" s="52"/>
    </row>
    <row r="16" spans="1:119" ht="18.75" customHeight="1" x14ac:dyDescent="0.15">
      <c r="A16" s="40"/>
      <c r="B16" s="528"/>
      <c r="C16" s="529"/>
      <c r="D16" s="529"/>
      <c r="E16" s="529"/>
      <c r="F16" s="529"/>
      <c r="G16" s="529"/>
      <c r="H16" s="529"/>
      <c r="I16" s="529"/>
      <c r="J16" s="529"/>
      <c r="K16" s="530"/>
      <c r="L16" s="503" t="s">
        <v>83</v>
      </c>
      <c r="M16" s="504"/>
      <c r="N16" s="504"/>
      <c r="O16" s="504"/>
      <c r="P16" s="504"/>
      <c r="Q16" s="505"/>
      <c r="R16" s="495" t="s">
        <v>84</v>
      </c>
      <c r="S16" s="496"/>
      <c r="T16" s="496"/>
      <c r="U16" s="496"/>
      <c r="V16" s="497"/>
      <c r="W16" s="516"/>
      <c r="X16" s="434"/>
      <c r="Y16" s="434"/>
      <c r="Z16" s="434"/>
      <c r="AA16" s="434"/>
      <c r="AB16" s="435"/>
      <c r="AC16" s="506">
        <v>23.3</v>
      </c>
      <c r="AD16" s="507"/>
      <c r="AE16" s="507"/>
      <c r="AF16" s="507"/>
      <c r="AG16" s="508"/>
      <c r="AH16" s="506">
        <v>27.7</v>
      </c>
      <c r="AI16" s="507"/>
      <c r="AJ16" s="507"/>
      <c r="AK16" s="507"/>
      <c r="AL16" s="509"/>
      <c r="AM16" s="487"/>
      <c r="AN16" s="391"/>
      <c r="AO16" s="391"/>
      <c r="AP16" s="391"/>
      <c r="AQ16" s="391"/>
      <c r="AR16" s="391"/>
      <c r="AS16" s="391"/>
      <c r="AT16" s="392"/>
      <c r="AU16" s="467"/>
      <c r="AV16" s="468"/>
      <c r="AW16" s="468"/>
      <c r="AX16" s="468"/>
      <c r="AY16" s="397" t="s">
        <v>85</v>
      </c>
      <c r="AZ16" s="398"/>
      <c r="BA16" s="398"/>
      <c r="BB16" s="398"/>
      <c r="BC16" s="398"/>
      <c r="BD16" s="398"/>
      <c r="BE16" s="398"/>
      <c r="BF16" s="398"/>
      <c r="BG16" s="398"/>
      <c r="BH16" s="398"/>
      <c r="BI16" s="398"/>
      <c r="BJ16" s="398"/>
      <c r="BK16" s="398"/>
      <c r="BL16" s="398"/>
      <c r="BM16" s="399"/>
      <c r="BN16" s="417">
        <v>1276425</v>
      </c>
      <c r="BO16" s="418"/>
      <c r="BP16" s="418"/>
      <c r="BQ16" s="418"/>
      <c r="BR16" s="418"/>
      <c r="BS16" s="418"/>
      <c r="BT16" s="418"/>
      <c r="BU16" s="419"/>
      <c r="BV16" s="417">
        <v>1152105</v>
      </c>
      <c r="BW16" s="418"/>
      <c r="BX16" s="418"/>
      <c r="BY16" s="418"/>
      <c r="BZ16" s="418"/>
      <c r="CA16" s="418"/>
      <c r="CB16" s="418"/>
      <c r="CC16" s="419"/>
      <c r="CD16" s="5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
      <c r="A17" s="40"/>
      <c r="B17" s="531"/>
      <c r="C17" s="532"/>
      <c r="D17" s="532"/>
      <c r="E17" s="532"/>
      <c r="F17" s="532"/>
      <c r="G17" s="532"/>
      <c r="H17" s="532"/>
      <c r="I17" s="532"/>
      <c r="J17" s="532"/>
      <c r="K17" s="533"/>
      <c r="L17" s="54"/>
      <c r="M17" s="492" t="s">
        <v>86</v>
      </c>
      <c r="N17" s="493"/>
      <c r="O17" s="493"/>
      <c r="P17" s="493"/>
      <c r="Q17" s="494"/>
      <c r="R17" s="495" t="s">
        <v>84</v>
      </c>
      <c r="S17" s="496"/>
      <c r="T17" s="496"/>
      <c r="U17" s="496"/>
      <c r="V17" s="497"/>
      <c r="W17" s="498" t="s">
        <v>87</v>
      </c>
      <c r="X17" s="431"/>
      <c r="Y17" s="431"/>
      <c r="Z17" s="431"/>
      <c r="AA17" s="431"/>
      <c r="AB17" s="432"/>
      <c r="AC17" s="393">
        <v>346</v>
      </c>
      <c r="AD17" s="394"/>
      <c r="AE17" s="394"/>
      <c r="AF17" s="394"/>
      <c r="AG17" s="395"/>
      <c r="AH17" s="393">
        <v>357</v>
      </c>
      <c r="AI17" s="394"/>
      <c r="AJ17" s="394"/>
      <c r="AK17" s="394"/>
      <c r="AL17" s="396"/>
      <c r="AM17" s="487"/>
      <c r="AN17" s="391"/>
      <c r="AO17" s="391"/>
      <c r="AP17" s="391"/>
      <c r="AQ17" s="391"/>
      <c r="AR17" s="391"/>
      <c r="AS17" s="391"/>
      <c r="AT17" s="392"/>
      <c r="AU17" s="467"/>
      <c r="AV17" s="468"/>
      <c r="AW17" s="468"/>
      <c r="AX17" s="468"/>
      <c r="AY17" s="397" t="s">
        <v>88</v>
      </c>
      <c r="AZ17" s="398"/>
      <c r="BA17" s="398"/>
      <c r="BB17" s="398"/>
      <c r="BC17" s="398"/>
      <c r="BD17" s="398"/>
      <c r="BE17" s="398"/>
      <c r="BF17" s="398"/>
      <c r="BG17" s="398"/>
      <c r="BH17" s="398"/>
      <c r="BI17" s="398"/>
      <c r="BJ17" s="398"/>
      <c r="BK17" s="398"/>
      <c r="BL17" s="398"/>
      <c r="BM17" s="399"/>
      <c r="BN17" s="417">
        <v>196284</v>
      </c>
      <c r="BO17" s="418"/>
      <c r="BP17" s="418"/>
      <c r="BQ17" s="418"/>
      <c r="BR17" s="418"/>
      <c r="BS17" s="418"/>
      <c r="BT17" s="418"/>
      <c r="BU17" s="419"/>
      <c r="BV17" s="417">
        <v>201163</v>
      </c>
      <c r="BW17" s="418"/>
      <c r="BX17" s="418"/>
      <c r="BY17" s="418"/>
      <c r="BZ17" s="418"/>
      <c r="CA17" s="418"/>
      <c r="CB17" s="418"/>
      <c r="CC17" s="419"/>
      <c r="CD17" s="5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
      <c r="A18" s="40"/>
      <c r="B18" s="469" t="s">
        <v>89</v>
      </c>
      <c r="C18" s="470"/>
      <c r="D18" s="470"/>
      <c r="E18" s="471"/>
      <c r="F18" s="471"/>
      <c r="G18" s="471"/>
      <c r="H18" s="471"/>
      <c r="I18" s="471"/>
      <c r="J18" s="471"/>
      <c r="K18" s="471"/>
      <c r="L18" s="488">
        <v>246.02</v>
      </c>
      <c r="M18" s="488"/>
      <c r="N18" s="488"/>
      <c r="O18" s="488"/>
      <c r="P18" s="488"/>
      <c r="Q18" s="488"/>
      <c r="R18" s="489"/>
      <c r="S18" s="489"/>
      <c r="T18" s="489"/>
      <c r="U18" s="489"/>
      <c r="V18" s="490"/>
      <c r="W18" s="483"/>
      <c r="X18" s="484"/>
      <c r="Y18" s="484"/>
      <c r="Z18" s="484"/>
      <c r="AA18" s="484"/>
      <c r="AB18" s="499"/>
      <c r="AC18" s="381">
        <v>51.7</v>
      </c>
      <c r="AD18" s="382"/>
      <c r="AE18" s="382"/>
      <c r="AF18" s="382"/>
      <c r="AG18" s="491"/>
      <c r="AH18" s="381">
        <v>44.6</v>
      </c>
      <c r="AI18" s="382"/>
      <c r="AJ18" s="382"/>
      <c r="AK18" s="382"/>
      <c r="AL18" s="383"/>
      <c r="AM18" s="487"/>
      <c r="AN18" s="391"/>
      <c r="AO18" s="391"/>
      <c r="AP18" s="391"/>
      <c r="AQ18" s="391"/>
      <c r="AR18" s="391"/>
      <c r="AS18" s="391"/>
      <c r="AT18" s="392"/>
      <c r="AU18" s="467"/>
      <c r="AV18" s="468"/>
      <c r="AW18" s="468"/>
      <c r="AX18" s="468"/>
      <c r="AY18" s="397" t="s">
        <v>90</v>
      </c>
      <c r="AZ18" s="398"/>
      <c r="BA18" s="398"/>
      <c r="BB18" s="398"/>
      <c r="BC18" s="398"/>
      <c r="BD18" s="398"/>
      <c r="BE18" s="398"/>
      <c r="BF18" s="398"/>
      <c r="BG18" s="398"/>
      <c r="BH18" s="398"/>
      <c r="BI18" s="398"/>
      <c r="BJ18" s="398"/>
      <c r="BK18" s="398"/>
      <c r="BL18" s="398"/>
      <c r="BM18" s="399"/>
      <c r="BN18" s="417">
        <v>1150975</v>
      </c>
      <c r="BO18" s="418"/>
      <c r="BP18" s="418"/>
      <c r="BQ18" s="418"/>
      <c r="BR18" s="418"/>
      <c r="BS18" s="418"/>
      <c r="BT18" s="418"/>
      <c r="BU18" s="419"/>
      <c r="BV18" s="417">
        <v>1134927</v>
      </c>
      <c r="BW18" s="418"/>
      <c r="BX18" s="418"/>
      <c r="BY18" s="418"/>
      <c r="BZ18" s="418"/>
      <c r="CA18" s="418"/>
      <c r="CB18" s="418"/>
      <c r="CC18" s="419"/>
      <c r="CD18" s="5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
      <c r="A19" s="40"/>
      <c r="B19" s="469" t="s">
        <v>91</v>
      </c>
      <c r="C19" s="470"/>
      <c r="D19" s="470"/>
      <c r="E19" s="471"/>
      <c r="F19" s="471"/>
      <c r="G19" s="471"/>
      <c r="H19" s="471"/>
      <c r="I19" s="471"/>
      <c r="J19" s="471"/>
      <c r="K19" s="471"/>
      <c r="L19" s="472">
        <v>5</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92</v>
      </c>
      <c r="AZ19" s="398"/>
      <c r="BA19" s="398"/>
      <c r="BB19" s="398"/>
      <c r="BC19" s="398"/>
      <c r="BD19" s="398"/>
      <c r="BE19" s="398"/>
      <c r="BF19" s="398"/>
      <c r="BG19" s="398"/>
      <c r="BH19" s="398"/>
      <c r="BI19" s="398"/>
      <c r="BJ19" s="398"/>
      <c r="BK19" s="398"/>
      <c r="BL19" s="398"/>
      <c r="BM19" s="399"/>
      <c r="BN19" s="417">
        <v>1999360</v>
      </c>
      <c r="BO19" s="418"/>
      <c r="BP19" s="418"/>
      <c r="BQ19" s="418"/>
      <c r="BR19" s="418"/>
      <c r="BS19" s="418"/>
      <c r="BT19" s="418"/>
      <c r="BU19" s="419"/>
      <c r="BV19" s="417">
        <v>1910436</v>
      </c>
      <c r="BW19" s="418"/>
      <c r="BX19" s="418"/>
      <c r="BY19" s="418"/>
      <c r="BZ19" s="418"/>
      <c r="CA19" s="418"/>
      <c r="CB19" s="418"/>
      <c r="CC19" s="419"/>
      <c r="CD19" s="5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
      <c r="A20" s="40"/>
      <c r="B20" s="469" t="s">
        <v>93</v>
      </c>
      <c r="C20" s="470"/>
      <c r="D20" s="470"/>
      <c r="E20" s="471"/>
      <c r="F20" s="471"/>
      <c r="G20" s="471"/>
      <c r="H20" s="471"/>
      <c r="I20" s="471"/>
      <c r="J20" s="471"/>
      <c r="K20" s="471"/>
      <c r="L20" s="472">
        <v>437</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5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
      <c r="A21" s="40"/>
      <c r="B21" s="447" t="s">
        <v>94</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5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15">
      <c r="A22" s="40"/>
      <c r="B22" s="450" t="s">
        <v>95</v>
      </c>
      <c r="C22" s="451"/>
      <c r="D22" s="452"/>
      <c r="E22" s="459" t="s">
        <v>25</v>
      </c>
      <c r="F22" s="431"/>
      <c r="G22" s="431"/>
      <c r="H22" s="431"/>
      <c r="I22" s="431"/>
      <c r="J22" s="431"/>
      <c r="K22" s="432"/>
      <c r="L22" s="459" t="s">
        <v>96</v>
      </c>
      <c r="M22" s="431"/>
      <c r="N22" s="431"/>
      <c r="O22" s="431"/>
      <c r="P22" s="432"/>
      <c r="Q22" s="441" t="s">
        <v>97</v>
      </c>
      <c r="R22" s="442"/>
      <c r="S22" s="442"/>
      <c r="T22" s="442"/>
      <c r="U22" s="442"/>
      <c r="V22" s="460"/>
      <c r="W22" s="462" t="s">
        <v>98</v>
      </c>
      <c r="X22" s="451"/>
      <c r="Y22" s="452"/>
      <c r="Z22" s="459" t="s">
        <v>25</v>
      </c>
      <c r="AA22" s="431"/>
      <c r="AB22" s="431"/>
      <c r="AC22" s="431"/>
      <c r="AD22" s="431"/>
      <c r="AE22" s="431"/>
      <c r="AF22" s="431"/>
      <c r="AG22" s="432"/>
      <c r="AH22" s="430" t="s">
        <v>99</v>
      </c>
      <c r="AI22" s="431"/>
      <c r="AJ22" s="431"/>
      <c r="AK22" s="431"/>
      <c r="AL22" s="432"/>
      <c r="AM22" s="430" t="s">
        <v>100</v>
      </c>
      <c r="AN22" s="436"/>
      <c r="AO22" s="436"/>
      <c r="AP22" s="436"/>
      <c r="AQ22" s="436"/>
      <c r="AR22" s="437"/>
      <c r="AS22" s="441" t="s">
        <v>97</v>
      </c>
      <c r="AT22" s="442"/>
      <c r="AU22" s="442"/>
      <c r="AV22" s="442"/>
      <c r="AW22" s="442"/>
      <c r="AX22" s="443"/>
      <c r="AY22" s="409" t="s">
        <v>101</v>
      </c>
      <c r="AZ22" s="410"/>
      <c r="BA22" s="410"/>
      <c r="BB22" s="410"/>
      <c r="BC22" s="410"/>
      <c r="BD22" s="410"/>
      <c r="BE22" s="410"/>
      <c r="BF22" s="410"/>
      <c r="BG22" s="410"/>
      <c r="BH22" s="410"/>
      <c r="BI22" s="410"/>
      <c r="BJ22" s="410"/>
      <c r="BK22" s="410"/>
      <c r="BL22" s="410"/>
      <c r="BM22" s="411"/>
      <c r="BN22" s="412">
        <v>2087714</v>
      </c>
      <c r="BO22" s="413"/>
      <c r="BP22" s="413"/>
      <c r="BQ22" s="413"/>
      <c r="BR22" s="413"/>
      <c r="BS22" s="413"/>
      <c r="BT22" s="413"/>
      <c r="BU22" s="414"/>
      <c r="BV22" s="412">
        <v>2355339</v>
      </c>
      <c r="BW22" s="413"/>
      <c r="BX22" s="413"/>
      <c r="BY22" s="413"/>
      <c r="BZ22" s="413"/>
      <c r="CA22" s="413"/>
      <c r="CB22" s="413"/>
      <c r="CC22" s="414"/>
      <c r="CD22" s="5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15">
      <c r="A23" s="4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102</v>
      </c>
      <c r="AZ23" s="398"/>
      <c r="BA23" s="398"/>
      <c r="BB23" s="398"/>
      <c r="BC23" s="398"/>
      <c r="BD23" s="398"/>
      <c r="BE23" s="398"/>
      <c r="BF23" s="398"/>
      <c r="BG23" s="398"/>
      <c r="BH23" s="398"/>
      <c r="BI23" s="398"/>
      <c r="BJ23" s="398"/>
      <c r="BK23" s="398"/>
      <c r="BL23" s="398"/>
      <c r="BM23" s="399"/>
      <c r="BN23" s="417">
        <v>2052714</v>
      </c>
      <c r="BO23" s="418"/>
      <c r="BP23" s="418"/>
      <c r="BQ23" s="418"/>
      <c r="BR23" s="418"/>
      <c r="BS23" s="418"/>
      <c r="BT23" s="418"/>
      <c r="BU23" s="419"/>
      <c r="BV23" s="417">
        <v>2355339</v>
      </c>
      <c r="BW23" s="418"/>
      <c r="BX23" s="418"/>
      <c r="BY23" s="418"/>
      <c r="BZ23" s="418"/>
      <c r="CA23" s="418"/>
      <c r="CB23" s="418"/>
      <c r="CC23" s="419"/>
      <c r="CD23" s="5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
      <c r="A24" s="40"/>
      <c r="B24" s="453"/>
      <c r="C24" s="454"/>
      <c r="D24" s="455"/>
      <c r="E24" s="390" t="s">
        <v>103</v>
      </c>
      <c r="F24" s="391"/>
      <c r="G24" s="391"/>
      <c r="H24" s="391"/>
      <c r="I24" s="391"/>
      <c r="J24" s="391"/>
      <c r="K24" s="392"/>
      <c r="L24" s="393">
        <v>1</v>
      </c>
      <c r="M24" s="394"/>
      <c r="N24" s="394"/>
      <c r="O24" s="394"/>
      <c r="P24" s="395"/>
      <c r="Q24" s="393">
        <v>6102</v>
      </c>
      <c r="R24" s="394"/>
      <c r="S24" s="394"/>
      <c r="T24" s="394"/>
      <c r="U24" s="394"/>
      <c r="V24" s="395"/>
      <c r="W24" s="463"/>
      <c r="X24" s="454"/>
      <c r="Y24" s="455"/>
      <c r="Z24" s="390" t="s">
        <v>104</v>
      </c>
      <c r="AA24" s="391"/>
      <c r="AB24" s="391"/>
      <c r="AC24" s="391"/>
      <c r="AD24" s="391"/>
      <c r="AE24" s="391"/>
      <c r="AF24" s="391"/>
      <c r="AG24" s="392"/>
      <c r="AH24" s="393">
        <v>38</v>
      </c>
      <c r="AI24" s="394"/>
      <c r="AJ24" s="394"/>
      <c r="AK24" s="394"/>
      <c r="AL24" s="395"/>
      <c r="AM24" s="393">
        <v>112214</v>
      </c>
      <c r="AN24" s="394"/>
      <c r="AO24" s="394"/>
      <c r="AP24" s="394"/>
      <c r="AQ24" s="394"/>
      <c r="AR24" s="395"/>
      <c r="AS24" s="393">
        <v>2953</v>
      </c>
      <c r="AT24" s="394"/>
      <c r="AU24" s="394"/>
      <c r="AV24" s="394"/>
      <c r="AW24" s="394"/>
      <c r="AX24" s="396"/>
      <c r="AY24" s="384" t="s">
        <v>105</v>
      </c>
      <c r="AZ24" s="385"/>
      <c r="BA24" s="385"/>
      <c r="BB24" s="385"/>
      <c r="BC24" s="385"/>
      <c r="BD24" s="385"/>
      <c r="BE24" s="385"/>
      <c r="BF24" s="385"/>
      <c r="BG24" s="385"/>
      <c r="BH24" s="385"/>
      <c r="BI24" s="385"/>
      <c r="BJ24" s="385"/>
      <c r="BK24" s="385"/>
      <c r="BL24" s="385"/>
      <c r="BM24" s="386"/>
      <c r="BN24" s="417">
        <v>1383803</v>
      </c>
      <c r="BO24" s="418"/>
      <c r="BP24" s="418"/>
      <c r="BQ24" s="418"/>
      <c r="BR24" s="418"/>
      <c r="BS24" s="418"/>
      <c r="BT24" s="418"/>
      <c r="BU24" s="419"/>
      <c r="BV24" s="417">
        <v>1604357</v>
      </c>
      <c r="BW24" s="418"/>
      <c r="BX24" s="418"/>
      <c r="BY24" s="418"/>
      <c r="BZ24" s="418"/>
      <c r="CA24" s="418"/>
      <c r="CB24" s="418"/>
      <c r="CC24" s="419"/>
      <c r="CD24" s="5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15">
      <c r="A25" s="40"/>
      <c r="B25" s="453"/>
      <c r="C25" s="454"/>
      <c r="D25" s="455"/>
      <c r="E25" s="390" t="s">
        <v>106</v>
      </c>
      <c r="F25" s="391"/>
      <c r="G25" s="391"/>
      <c r="H25" s="391"/>
      <c r="I25" s="391"/>
      <c r="J25" s="391"/>
      <c r="K25" s="392"/>
      <c r="L25" s="393">
        <v>1</v>
      </c>
      <c r="M25" s="394"/>
      <c r="N25" s="394"/>
      <c r="O25" s="394"/>
      <c r="P25" s="395"/>
      <c r="Q25" s="393">
        <v>5150</v>
      </c>
      <c r="R25" s="394"/>
      <c r="S25" s="394"/>
      <c r="T25" s="394"/>
      <c r="U25" s="394"/>
      <c r="V25" s="395"/>
      <c r="W25" s="463"/>
      <c r="X25" s="454"/>
      <c r="Y25" s="455"/>
      <c r="Z25" s="390" t="s">
        <v>107</v>
      </c>
      <c r="AA25" s="391"/>
      <c r="AB25" s="391"/>
      <c r="AC25" s="391"/>
      <c r="AD25" s="391"/>
      <c r="AE25" s="391"/>
      <c r="AF25" s="391"/>
      <c r="AG25" s="392"/>
      <c r="AH25" s="393" t="s">
        <v>65</v>
      </c>
      <c r="AI25" s="394"/>
      <c r="AJ25" s="394"/>
      <c r="AK25" s="394"/>
      <c r="AL25" s="395"/>
      <c r="AM25" s="393" t="s">
        <v>65</v>
      </c>
      <c r="AN25" s="394"/>
      <c r="AO25" s="394"/>
      <c r="AP25" s="394"/>
      <c r="AQ25" s="394"/>
      <c r="AR25" s="395"/>
      <c r="AS25" s="393" t="s">
        <v>65</v>
      </c>
      <c r="AT25" s="394"/>
      <c r="AU25" s="394"/>
      <c r="AV25" s="394"/>
      <c r="AW25" s="394"/>
      <c r="AX25" s="396"/>
      <c r="AY25" s="409" t="s">
        <v>108</v>
      </c>
      <c r="AZ25" s="410"/>
      <c r="BA25" s="410"/>
      <c r="BB25" s="410"/>
      <c r="BC25" s="410"/>
      <c r="BD25" s="410"/>
      <c r="BE25" s="410"/>
      <c r="BF25" s="410"/>
      <c r="BG25" s="410"/>
      <c r="BH25" s="410"/>
      <c r="BI25" s="410"/>
      <c r="BJ25" s="410"/>
      <c r="BK25" s="410"/>
      <c r="BL25" s="410"/>
      <c r="BM25" s="411"/>
      <c r="BN25" s="412">
        <v>104355</v>
      </c>
      <c r="BO25" s="413"/>
      <c r="BP25" s="413"/>
      <c r="BQ25" s="413"/>
      <c r="BR25" s="413"/>
      <c r="BS25" s="413"/>
      <c r="BT25" s="413"/>
      <c r="BU25" s="414"/>
      <c r="BV25" s="412">
        <v>20871</v>
      </c>
      <c r="BW25" s="413"/>
      <c r="BX25" s="413"/>
      <c r="BY25" s="413"/>
      <c r="BZ25" s="413"/>
      <c r="CA25" s="413"/>
      <c r="CB25" s="413"/>
      <c r="CC25" s="414"/>
      <c r="CD25" s="5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15">
      <c r="A26" s="40"/>
      <c r="B26" s="453"/>
      <c r="C26" s="454"/>
      <c r="D26" s="455"/>
      <c r="E26" s="390" t="s">
        <v>109</v>
      </c>
      <c r="F26" s="391"/>
      <c r="G26" s="391"/>
      <c r="H26" s="391"/>
      <c r="I26" s="391"/>
      <c r="J26" s="391"/>
      <c r="K26" s="392"/>
      <c r="L26" s="393">
        <v>1</v>
      </c>
      <c r="M26" s="394"/>
      <c r="N26" s="394"/>
      <c r="O26" s="394"/>
      <c r="P26" s="395"/>
      <c r="Q26" s="393">
        <v>4750</v>
      </c>
      <c r="R26" s="394"/>
      <c r="S26" s="394"/>
      <c r="T26" s="394"/>
      <c r="U26" s="394"/>
      <c r="V26" s="395"/>
      <c r="W26" s="463"/>
      <c r="X26" s="454"/>
      <c r="Y26" s="455"/>
      <c r="Z26" s="390" t="s">
        <v>110</v>
      </c>
      <c r="AA26" s="428"/>
      <c r="AB26" s="428"/>
      <c r="AC26" s="428"/>
      <c r="AD26" s="428"/>
      <c r="AE26" s="428"/>
      <c r="AF26" s="428"/>
      <c r="AG26" s="429"/>
      <c r="AH26" s="393">
        <v>4</v>
      </c>
      <c r="AI26" s="394"/>
      <c r="AJ26" s="394"/>
      <c r="AK26" s="394"/>
      <c r="AL26" s="395"/>
      <c r="AM26" s="393">
        <v>10260</v>
      </c>
      <c r="AN26" s="394"/>
      <c r="AO26" s="394"/>
      <c r="AP26" s="394"/>
      <c r="AQ26" s="394"/>
      <c r="AR26" s="395"/>
      <c r="AS26" s="393">
        <v>2565</v>
      </c>
      <c r="AT26" s="394"/>
      <c r="AU26" s="394"/>
      <c r="AV26" s="394"/>
      <c r="AW26" s="394"/>
      <c r="AX26" s="396"/>
      <c r="AY26" s="426" t="s">
        <v>111</v>
      </c>
      <c r="AZ26" s="371"/>
      <c r="BA26" s="371"/>
      <c r="BB26" s="371"/>
      <c r="BC26" s="371"/>
      <c r="BD26" s="371"/>
      <c r="BE26" s="371"/>
      <c r="BF26" s="371"/>
      <c r="BG26" s="371"/>
      <c r="BH26" s="371"/>
      <c r="BI26" s="371"/>
      <c r="BJ26" s="371"/>
      <c r="BK26" s="371"/>
      <c r="BL26" s="371"/>
      <c r="BM26" s="427"/>
      <c r="BN26" s="417" t="s">
        <v>65</v>
      </c>
      <c r="BO26" s="418"/>
      <c r="BP26" s="418"/>
      <c r="BQ26" s="418"/>
      <c r="BR26" s="418"/>
      <c r="BS26" s="418"/>
      <c r="BT26" s="418"/>
      <c r="BU26" s="419"/>
      <c r="BV26" s="417" t="s">
        <v>65</v>
      </c>
      <c r="BW26" s="418"/>
      <c r="BX26" s="418"/>
      <c r="BY26" s="418"/>
      <c r="BZ26" s="418"/>
      <c r="CA26" s="418"/>
      <c r="CB26" s="418"/>
      <c r="CC26" s="419"/>
      <c r="CD26" s="5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
      <c r="A27" s="40"/>
      <c r="B27" s="453"/>
      <c r="C27" s="454"/>
      <c r="D27" s="455"/>
      <c r="E27" s="390" t="s">
        <v>112</v>
      </c>
      <c r="F27" s="391"/>
      <c r="G27" s="391"/>
      <c r="H27" s="391"/>
      <c r="I27" s="391"/>
      <c r="J27" s="391"/>
      <c r="K27" s="392"/>
      <c r="L27" s="393">
        <v>1</v>
      </c>
      <c r="M27" s="394"/>
      <c r="N27" s="394"/>
      <c r="O27" s="394"/>
      <c r="P27" s="395"/>
      <c r="Q27" s="393">
        <v>2450</v>
      </c>
      <c r="R27" s="394"/>
      <c r="S27" s="394"/>
      <c r="T27" s="394"/>
      <c r="U27" s="394"/>
      <c r="V27" s="395"/>
      <c r="W27" s="463"/>
      <c r="X27" s="454"/>
      <c r="Y27" s="455"/>
      <c r="Z27" s="390" t="s">
        <v>113</v>
      </c>
      <c r="AA27" s="391"/>
      <c r="AB27" s="391"/>
      <c r="AC27" s="391"/>
      <c r="AD27" s="391"/>
      <c r="AE27" s="391"/>
      <c r="AF27" s="391"/>
      <c r="AG27" s="392"/>
      <c r="AH27" s="393" t="s">
        <v>65</v>
      </c>
      <c r="AI27" s="394"/>
      <c r="AJ27" s="394"/>
      <c r="AK27" s="394"/>
      <c r="AL27" s="395"/>
      <c r="AM27" s="393" t="s">
        <v>65</v>
      </c>
      <c r="AN27" s="394"/>
      <c r="AO27" s="394"/>
      <c r="AP27" s="394"/>
      <c r="AQ27" s="394"/>
      <c r="AR27" s="395"/>
      <c r="AS27" s="393" t="s">
        <v>65</v>
      </c>
      <c r="AT27" s="394"/>
      <c r="AU27" s="394"/>
      <c r="AV27" s="394"/>
      <c r="AW27" s="394"/>
      <c r="AX27" s="396"/>
      <c r="AY27" s="423" t="s">
        <v>114</v>
      </c>
      <c r="AZ27" s="424"/>
      <c r="BA27" s="424"/>
      <c r="BB27" s="424"/>
      <c r="BC27" s="424"/>
      <c r="BD27" s="424"/>
      <c r="BE27" s="424"/>
      <c r="BF27" s="424"/>
      <c r="BG27" s="424"/>
      <c r="BH27" s="424"/>
      <c r="BI27" s="424"/>
      <c r="BJ27" s="424"/>
      <c r="BK27" s="424"/>
      <c r="BL27" s="424"/>
      <c r="BM27" s="425"/>
      <c r="BN27" s="420">
        <v>84</v>
      </c>
      <c r="BO27" s="421"/>
      <c r="BP27" s="421"/>
      <c r="BQ27" s="421"/>
      <c r="BR27" s="421"/>
      <c r="BS27" s="421"/>
      <c r="BT27" s="421"/>
      <c r="BU27" s="422"/>
      <c r="BV27" s="420">
        <v>84</v>
      </c>
      <c r="BW27" s="421"/>
      <c r="BX27" s="421"/>
      <c r="BY27" s="421"/>
      <c r="BZ27" s="421"/>
      <c r="CA27" s="421"/>
      <c r="CB27" s="421"/>
      <c r="CC27" s="422"/>
      <c r="CD27" s="5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15">
      <c r="A28" s="40"/>
      <c r="B28" s="453"/>
      <c r="C28" s="454"/>
      <c r="D28" s="455"/>
      <c r="E28" s="390" t="s">
        <v>115</v>
      </c>
      <c r="F28" s="391"/>
      <c r="G28" s="391"/>
      <c r="H28" s="391"/>
      <c r="I28" s="391"/>
      <c r="J28" s="391"/>
      <c r="K28" s="392"/>
      <c r="L28" s="393">
        <v>1</v>
      </c>
      <c r="M28" s="394"/>
      <c r="N28" s="394"/>
      <c r="O28" s="394"/>
      <c r="P28" s="395"/>
      <c r="Q28" s="393">
        <v>2170</v>
      </c>
      <c r="R28" s="394"/>
      <c r="S28" s="394"/>
      <c r="T28" s="394"/>
      <c r="U28" s="394"/>
      <c r="V28" s="395"/>
      <c r="W28" s="463"/>
      <c r="X28" s="454"/>
      <c r="Y28" s="455"/>
      <c r="Z28" s="390" t="s">
        <v>116</v>
      </c>
      <c r="AA28" s="391"/>
      <c r="AB28" s="391"/>
      <c r="AC28" s="391"/>
      <c r="AD28" s="391"/>
      <c r="AE28" s="391"/>
      <c r="AF28" s="391"/>
      <c r="AG28" s="392"/>
      <c r="AH28" s="393" t="s">
        <v>65</v>
      </c>
      <c r="AI28" s="394"/>
      <c r="AJ28" s="394"/>
      <c r="AK28" s="394"/>
      <c r="AL28" s="395"/>
      <c r="AM28" s="393" t="s">
        <v>65</v>
      </c>
      <c r="AN28" s="394"/>
      <c r="AO28" s="394"/>
      <c r="AP28" s="394"/>
      <c r="AQ28" s="394"/>
      <c r="AR28" s="395"/>
      <c r="AS28" s="393" t="s">
        <v>65</v>
      </c>
      <c r="AT28" s="394"/>
      <c r="AU28" s="394"/>
      <c r="AV28" s="394"/>
      <c r="AW28" s="394"/>
      <c r="AX28" s="396"/>
      <c r="AY28" s="400" t="s">
        <v>117</v>
      </c>
      <c r="AZ28" s="401"/>
      <c r="BA28" s="401"/>
      <c r="BB28" s="402"/>
      <c r="BC28" s="409" t="s">
        <v>118</v>
      </c>
      <c r="BD28" s="410"/>
      <c r="BE28" s="410"/>
      <c r="BF28" s="410"/>
      <c r="BG28" s="410"/>
      <c r="BH28" s="410"/>
      <c r="BI28" s="410"/>
      <c r="BJ28" s="410"/>
      <c r="BK28" s="410"/>
      <c r="BL28" s="410"/>
      <c r="BM28" s="411"/>
      <c r="BN28" s="412">
        <v>1091280</v>
      </c>
      <c r="BO28" s="413"/>
      <c r="BP28" s="413"/>
      <c r="BQ28" s="413"/>
      <c r="BR28" s="413"/>
      <c r="BS28" s="413"/>
      <c r="BT28" s="413"/>
      <c r="BU28" s="414"/>
      <c r="BV28" s="412">
        <v>951231</v>
      </c>
      <c r="BW28" s="413"/>
      <c r="BX28" s="413"/>
      <c r="BY28" s="413"/>
      <c r="BZ28" s="413"/>
      <c r="CA28" s="413"/>
      <c r="CB28" s="413"/>
      <c r="CC28" s="414"/>
      <c r="CD28" s="5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15">
      <c r="A29" s="40"/>
      <c r="B29" s="453"/>
      <c r="C29" s="454"/>
      <c r="D29" s="455"/>
      <c r="E29" s="390" t="s">
        <v>119</v>
      </c>
      <c r="F29" s="391"/>
      <c r="G29" s="391"/>
      <c r="H29" s="391"/>
      <c r="I29" s="391"/>
      <c r="J29" s="391"/>
      <c r="K29" s="392"/>
      <c r="L29" s="393">
        <v>4</v>
      </c>
      <c r="M29" s="394"/>
      <c r="N29" s="394"/>
      <c r="O29" s="394"/>
      <c r="P29" s="395"/>
      <c r="Q29" s="393">
        <v>2080</v>
      </c>
      <c r="R29" s="394"/>
      <c r="S29" s="394"/>
      <c r="T29" s="394"/>
      <c r="U29" s="394"/>
      <c r="V29" s="395"/>
      <c r="W29" s="464"/>
      <c r="X29" s="465"/>
      <c r="Y29" s="466"/>
      <c r="Z29" s="390" t="s">
        <v>120</v>
      </c>
      <c r="AA29" s="391"/>
      <c r="AB29" s="391"/>
      <c r="AC29" s="391"/>
      <c r="AD29" s="391"/>
      <c r="AE29" s="391"/>
      <c r="AF29" s="391"/>
      <c r="AG29" s="392"/>
      <c r="AH29" s="393">
        <v>38</v>
      </c>
      <c r="AI29" s="394"/>
      <c r="AJ29" s="394"/>
      <c r="AK29" s="394"/>
      <c r="AL29" s="395"/>
      <c r="AM29" s="393">
        <v>112214</v>
      </c>
      <c r="AN29" s="394"/>
      <c r="AO29" s="394"/>
      <c r="AP29" s="394"/>
      <c r="AQ29" s="394"/>
      <c r="AR29" s="395"/>
      <c r="AS29" s="393">
        <v>2953</v>
      </c>
      <c r="AT29" s="394"/>
      <c r="AU29" s="394"/>
      <c r="AV29" s="394"/>
      <c r="AW29" s="394"/>
      <c r="AX29" s="396"/>
      <c r="AY29" s="403"/>
      <c r="AZ29" s="404"/>
      <c r="BA29" s="404"/>
      <c r="BB29" s="405"/>
      <c r="BC29" s="397" t="s">
        <v>121</v>
      </c>
      <c r="BD29" s="398"/>
      <c r="BE29" s="398"/>
      <c r="BF29" s="398"/>
      <c r="BG29" s="398"/>
      <c r="BH29" s="398"/>
      <c r="BI29" s="398"/>
      <c r="BJ29" s="398"/>
      <c r="BK29" s="398"/>
      <c r="BL29" s="398"/>
      <c r="BM29" s="399"/>
      <c r="BN29" s="417">
        <v>102437</v>
      </c>
      <c r="BO29" s="418"/>
      <c r="BP29" s="418"/>
      <c r="BQ29" s="418"/>
      <c r="BR29" s="418"/>
      <c r="BS29" s="418"/>
      <c r="BT29" s="418"/>
      <c r="BU29" s="419"/>
      <c r="BV29" s="417">
        <v>340831</v>
      </c>
      <c r="BW29" s="418"/>
      <c r="BX29" s="418"/>
      <c r="BY29" s="418"/>
      <c r="BZ29" s="418"/>
      <c r="CA29" s="418"/>
      <c r="CB29" s="418"/>
      <c r="CC29" s="419"/>
      <c r="CD29" s="5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
      <c r="A30" s="40"/>
      <c r="B30" s="456"/>
      <c r="C30" s="457"/>
      <c r="D30" s="458"/>
      <c r="E30" s="372"/>
      <c r="F30" s="373"/>
      <c r="G30" s="373"/>
      <c r="H30" s="373"/>
      <c r="I30" s="373"/>
      <c r="J30" s="373"/>
      <c r="K30" s="374"/>
      <c r="L30" s="375"/>
      <c r="M30" s="376"/>
      <c r="N30" s="376"/>
      <c r="O30" s="376"/>
      <c r="P30" s="377"/>
      <c r="Q30" s="375"/>
      <c r="R30" s="376"/>
      <c r="S30" s="376"/>
      <c r="T30" s="376"/>
      <c r="U30" s="376"/>
      <c r="V30" s="377"/>
      <c r="W30" s="378" t="s">
        <v>122</v>
      </c>
      <c r="X30" s="379"/>
      <c r="Y30" s="379"/>
      <c r="Z30" s="379"/>
      <c r="AA30" s="379"/>
      <c r="AB30" s="379"/>
      <c r="AC30" s="379"/>
      <c r="AD30" s="379"/>
      <c r="AE30" s="379"/>
      <c r="AF30" s="379"/>
      <c r="AG30" s="380"/>
      <c r="AH30" s="381">
        <v>92.1</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123</v>
      </c>
      <c r="BD30" s="385"/>
      <c r="BE30" s="385"/>
      <c r="BF30" s="385"/>
      <c r="BG30" s="385"/>
      <c r="BH30" s="385"/>
      <c r="BI30" s="385"/>
      <c r="BJ30" s="385"/>
      <c r="BK30" s="385"/>
      <c r="BL30" s="385"/>
      <c r="BM30" s="386"/>
      <c r="BN30" s="420">
        <v>52914</v>
      </c>
      <c r="BO30" s="421"/>
      <c r="BP30" s="421"/>
      <c r="BQ30" s="421"/>
      <c r="BR30" s="421"/>
      <c r="BS30" s="421"/>
      <c r="BT30" s="421"/>
      <c r="BU30" s="422"/>
      <c r="BV30" s="420">
        <v>13149</v>
      </c>
      <c r="BW30" s="421"/>
      <c r="BX30" s="421"/>
      <c r="BY30" s="421"/>
      <c r="BZ30" s="421"/>
      <c r="CA30" s="421"/>
      <c r="CB30" s="421"/>
      <c r="CC30" s="422"/>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70" t="s">
        <v>124</v>
      </c>
      <c r="D32" s="370"/>
      <c r="E32" s="370"/>
      <c r="F32" s="370"/>
      <c r="G32" s="370"/>
      <c r="H32" s="370"/>
      <c r="I32" s="370"/>
      <c r="J32" s="370"/>
      <c r="K32" s="370"/>
      <c r="L32" s="370"/>
      <c r="M32" s="370"/>
      <c r="N32" s="370"/>
      <c r="O32" s="370"/>
      <c r="P32" s="370"/>
      <c r="Q32" s="370"/>
      <c r="R32" s="370"/>
      <c r="S32" s="370"/>
      <c r="U32" s="371" t="s">
        <v>125</v>
      </c>
      <c r="V32" s="371"/>
      <c r="W32" s="371"/>
      <c r="X32" s="371"/>
      <c r="Y32" s="371"/>
      <c r="Z32" s="371"/>
      <c r="AA32" s="371"/>
      <c r="AB32" s="371"/>
      <c r="AC32" s="371"/>
      <c r="AD32" s="371"/>
      <c r="AE32" s="371"/>
      <c r="AF32" s="371"/>
      <c r="AG32" s="371"/>
      <c r="AH32" s="371"/>
      <c r="AI32" s="371"/>
      <c r="AJ32" s="371"/>
      <c r="AK32" s="371"/>
      <c r="AM32" s="371" t="s">
        <v>126</v>
      </c>
      <c r="AN32" s="371"/>
      <c r="AO32" s="371"/>
      <c r="AP32" s="371"/>
      <c r="AQ32" s="371"/>
      <c r="AR32" s="371"/>
      <c r="AS32" s="371"/>
      <c r="AT32" s="371"/>
      <c r="AU32" s="371"/>
      <c r="AV32" s="371"/>
      <c r="AW32" s="371"/>
      <c r="AX32" s="371"/>
      <c r="AY32" s="371"/>
      <c r="AZ32" s="371"/>
      <c r="BA32" s="371"/>
      <c r="BB32" s="371"/>
      <c r="BC32" s="371"/>
      <c r="BE32" s="371" t="s">
        <v>127</v>
      </c>
      <c r="BF32" s="371"/>
      <c r="BG32" s="371"/>
      <c r="BH32" s="371"/>
      <c r="BI32" s="371"/>
      <c r="BJ32" s="371"/>
      <c r="BK32" s="371"/>
      <c r="BL32" s="371"/>
      <c r="BM32" s="371"/>
      <c r="BN32" s="371"/>
      <c r="BO32" s="371"/>
      <c r="BP32" s="371"/>
      <c r="BQ32" s="371"/>
      <c r="BR32" s="371"/>
      <c r="BS32" s="371"/>
      <c r="BT32" s="371"/>
      <c r="BU32" s="371"/>
      <c r="BW32" s="371" t="s">
        <v>128</v>
      </c>
      <c r="BX32" s="371"/>
      <c r="BY32" s="371"/>
      <c r="BZ32" s="371"/>
      <c r="CA32" s="371"/>
      <c r="CB32" s="371"/>
      <c r="CC32" s="371"/>
      <c r="CD32" s="371"/>
      <c r="CE32" s="371"/>
      <c r="CF32" s="371"/>
      <c r="CG32" s="371"/>
      <c r="CH32" s="371"/>
      <c r="CI32" s="371"/>
      <c r="CJ32" s="371"/>
      <c r="CK32" s="371"/>
      <c r="CL32" s="371"/>
      <c r="CM32" s="371"/>
      <c r="CO32" s="371" t="s">
        <v>129</v>
      </c>
      <c r="CP32" s="371"/>
      <c r="CQ32" s="371"/>
      <c r="CR32" s="371"/>
      <c r="CS32" s="371"/>
      <c r="CT32" s="371"/>
      <c r="CU32" s="371"/>
      <c r="CV32" s="371"/>
      <c r="CW32" s="371"/>
      <c r="CX32" s="371"/>
      <c r="CY32" s="371"/>
      <c r="CZ32" s="371"/>
      <c r="DA32" s="371"/>
      <c r="DB32" s="371"/>
      <c r="DC32" s="371"/>
      <c r="DD32" s="371"/>
      <c r="DE32" s="371"/>
      <c r="DI32" s="63"/>
    </row>
    <row r="33" spans="1:113" ht="13.5" customHeight="1" x14ac:dyDescent="0.15">
      <c r="A33" s="40"/>
      <c r="B33" s="64"/>
      <c r="C33" s="369" t="s">
        <v>130</v>
      </c>
      <c r="D33" s="369"/>
      <c r="E33" s="368" t="s">
        <v>131</v>
      </c>
      <c r="F33" s="368"/>
      <c r="G33" s="368"/>
      <c r="H33" s="368"/>
      <c r="I33" s="368"/>
      <c r="J33" s="368"/>
      <c r="K33" s="368"/>
      <c r="L33" s="368"/>
      <c r="M33" s="368"/>
      <c r="N33" s="368"/>
      <c r="O33" s="368"/>
      <c r="P33" s="368"/>
      <c r="Q33" s="368"/>
      <c r="R33" s="368"/>
      <c r="S33" s="368"/>
      <c r="T33" s="65"/>
      <c r="U33" s="369" t="s">
        <v>130</v>
      </c>
      <c r="V33" s="369"/>
      <c r="W33" s="368" t="s">
        <v>131</v>
      </c>
      <c r="X33" s="368"/>
      <c r="Y33" s="368"/>
      <c r="Z33" s="368"/>
      <c r="AA33" s="368"/>
      <c r="AB33" s="368"/>
      <c r="AC33" s="368"/>
      <c r="AD33" s="368"/>
      <c r="AE33" s="368"/>
      <c r="AF33" s="368"/>
      <c r="AG33" s="368"/>
      <c r="AH33" s="368"/>
      <c r="AI33" s="368"/>
      <c r="AJ33" s="368"/>
      <c r="AK33" s="368"/>
      <c r="AL33" s="65"/>
      <c r="AM33" s="369" t="s">
        <v>130</v>
      </c>
      <c r="AN33" s="369"/>
      <c r="AO33" s="368" t="s">
        <v>131</v>
      </c>
      <c r="AP33" s="368"/>
      <c r="AQ33" s="368"/>
      <c r="AR33" s="368"/>
      <c r="AS33" s="368"/>
      <c r="AT33" s="368"/>
      <c r="AU33" s="368"/>
      <c r="AV33" s="368"/>
      <c r="AW33" s="368"/>
      <c r="AX33" s="368"/>
      <c r="AY33" s="368"/>
      <c r="AZ33" s="368"/>
      <c r="BA33" s="368"/>
      <c r="BB33" s="368"/>
      <c r="BC33" s="368"/>
      <c r="BD33" s="66"/>
      <c r="BE33" s="368" t="s">
        <v>132</v>
      </c>
      <c r="BF33" s="368"/>
      <c r="BG33" s="368" t="s">
        <v>133</v>
      </c>
      <c r="BH33" s="368"/>
      <c r="BI33" s="368"/>
      <c r="BJ33" s="368"/>
      <c r="BK33" s="368"/>
      <c r="BL33" s="368"/>
      <c r="BM33" s="368"/>
      <c r="BN33" s="368"/>
      <c r="BO33" s="368"/>
      <c r="BP33" s="368"/>
      <c r="BQ33" s="368"/>
      <c r="BR33" s="368"/>
      <c r="BS33" s="368"/>
      <c r="BT33" s="368"/>
      <c r="BU33" s="368"/>
      <c r="BV33" s="66"/>
      <c r="BW33" s="369" t="s">
        <v>132</v>
      </c>
      <c r="BX33" s="369"/>
      <c r="BY33" s="368" t="s">
        <v>134</v>
      </c>
      <c r="BZ33" s="368"/>
      <c r="CA33" s="368"/>
      <c r="CB33" s="368"/>
      <c r="CC33" s="368"/>
      <c r="CD33" s="368"/>
      <c r="CE33" s="368"/>
      <c r="CF33" s="368"/>
      <c r="CG33" s="368"/>
      <c r="CH33" s="368"/>
      <c r="CI33" s="368"/>
      <c r="CJ33" s="368"/>
      <c r="CK33" s="368"/>
      <c r="CL33" s="368"/>
      <c r="CM33" s="368"/>
      <c r="CN33" s="65"/>
      <c r="CO33" s="369" t="s">
        <v>130</v>
      </c>
      <c r="CP33" s="369"/>
      <c r="CQ33" s="368" t="s">
        <v>135</v>
      </c>
      <c r="CR33" s="368"/>
      <c r="CS33" s="368"/>
      <c r="CT33" s="368"/>
      <c r="CU33" s="368"/>
      <c r="CV33" s="368"/>
      <c r="CW33" s="368"/>
      <c r="CX33" s="368"/>
      <c r="CY33" s="368"/>
      <c r="CZ33" s="368"/>
      <c r="DA33" s="368"/>
      <c r="DB33" s="368"/>
      <c r="DC33" s="368"/>
      <c r="DD33" s="368"/>
      <c r="DE33" s="368"/>
      <c r="DF33" s="65"/>
      <c r="DG33" s="367" t="s">
        <v>136</v>
      </c>
      <c r="DH33" s="367"/>
      <c r="DI33" s="67"/>
    </row>
    <row r="34" spans="1:113" ht="32.25" customHeight="1" x14ac:dyDescent="0.15">
      <c r="A34" s="40"/>
      <c r="B34" s="64"/>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40"/>
      <c r="U34" s="365">
        <f>IF(W34="","",MAX(C34:D43)+1)</f>
        <v>2</v>
      </c>
      <c r="V34" s="365"/>
      <c r="W34" s="366" t="str">
        <f>IF('各会計、関係団体の財政状況及び健全化判断比率'!B28="","",'各会計、関係団体の財政状況及び健全化判断比率'!B28)</f>
        <v>国民健康保険事業特別会計</v>
      </c>
      <c r="X34" s="366"/>
      <c r="Y34" s="366"/>
      <c r="Z34" s="366"/>
      <c r="AA34" s="366"/>
      <c r="AB34" s="366"/>
      <c r="AC34" s="366"/>
      <c r="AD34" s="366"/>
      <c r="AE34" s="366"/>
      <c r="AF34" s="366"/>
      <c r="AG34" s="366"/>
      <c r="AH34" s="366"/>
      <c r="AI34" s="366"/>
      <c r="AJ34" s="366"/>
      <c r="AK34" s="366"/>
      <c r="AL34" s="40"/>
      <c r="AM34" s="365" t="str">
        <f>IF(AO34="","",MAX(C34:D43,U34:V43)+1)</f>
        <v/>
      </c>
      <c r="AN34" s="365"/>
      <c r="AO34" s="366"/>
      <c r="AP34" s="366"/>
      <c r="AQ34" s="366"/>
      <c r="AR34" s="366"/>
      <c r="AS34" s="366"/>
      <c r="AT34" s="366"/>
      <c r="AU34" s="366"/>
      <c r="AV34" s="366"/>
      <c r="AW34" s="366"/>
      <c r="AX34" s="366"/>
      <c r="AY34" s="366"/>
      <c r="AZ34" s="366"/>
      <c r="BA34" s="366"/>
      <c r="BB34" s="366"/>
      <c r="BC34" s="366"/>
      <c r="BD34" s="40"/>
      <c r="BE34" s="365">
        <f>IF(BG34="","",MAX(C34:D43,U34:V43,AM34:AN43)+1)</f>
        <v>5</v>
      </c>
      <c r="BF34" s="365"/>
      <c r="BG34" s="366" t="str">
        <f>IF('各会計、関係団体の財政状況及び健全化判断比率'!B31="","",'各会計、関係団体の財政状況及び健全化判断比率'!B31)</f>
        <v>簡易水道事業特別会計</v>
      </c>
      <c r="BH34" s="366"/>
      <c r="BI34" s="366"/>
      <c r="BJ34" s="366"/>
      <c r="BK34" s="366"/>
      <c r="BL34" s="366"/>
      <c r="BM34" s="366"/>
      <c r="BN34" s="366"/>
      <c r="BO34" s="366"/>
      <c r="BP34" s="366"/>
      <c r="BQ34" s="366"/>
      <c r="BR34" s="366"/>
      <c r="BS34" s="366"/>
      <c r="BT34" s="366"/>
      <c r="BU34" s="366"/>
      <c r="BV34" s="40"/>
      <c r="BW34" s="365">
        <f>IF(BY34="","",MAX(C34:D43,U34:V43,AM34:AN43,BE34:BF43)+1)</f>
        <v>7</v>
      </c>
      <c r="BX34" s="365"/>
      <c r="BY34" s="366" t="str">
        <f>IF('各会計、関係団体の財政状況及び健全化判断比率'!B68="","",'各会計、関係団体の財政状況及び健全化判断比率'!B68)</f>
        <v>青森県後期高齢者医療広域連合(一般会計)</v>
      </c>
      <c r="BZ34" s="366"/>
      <c r="CA34" s="366"/>
      <c r="CB34" s="366"/>
      <c r="CC34" s="366"/>
      <c r="CD34" s="366"/>
      <c r="CE34" s="366"/>
      <c r="CF34" s="366"/>
      <c r="CG34" s="366"/>
      <c r="CH34" s="366"/>
      <c r="CI34" s="366"/>
      <c r="CJ34" s="366"/>
      <c r="CK34" s="366"/>
      <c r="CL34" s="366"/>
      <c r="CM34" s="366"/>
      <c r="CN34" s="40"/>
      <c r="CO34" s="365">
        <f>IF(CQ34="","",MAX(C34:D43,U34:V43,AM34:AN43,BE34:BF43,BW34:BX43)+1)</f>
        <v>15</v>
      </c>
      <c r="CP34" s="365"/>
      <c r="CQ34" s="366" t="str">
        <f>IF('各会計、関係団体の財政状況及び健全化判断比率'!BS7="","",'各会計、関係団体の財政状況及び健全化判断比率'!BS7)</f>
        <v>（一財）ブナの里白神公社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67"/>
    </row>
    <row r="35" spans="1:113" ht="32.25" customHeight="1" x14ac:dyDescent="0.15">
      <c r="A35" s="40"/>
      <c r="B35" s="64"/>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40"/>
      <c r="U35" s="365">
        <f>IF(W35="","",U34+1)</f>
        <v>3</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40"/>
      <c r="AM35" s="365" t="str">
        <f t="shared" ref="AM35:AM43" si="0">IF(AO35="","",AM34+1)</f>
        <v/>
      </c>
      <c r="AN35" s="365"/>
      <c r="AO35" s="366"/>
      <c r="AP35" s="366"/>
      <c r="AQ35" s="366"/>
      <c r="AR35" s="366"/>
      <c r="AS35" s="366"/>
      <c r="AT35" s="366"/>
      <c r="AU35" s="366"/>
      <c r="AV35" s="366"/>
      <c r="AW35" s="366"/>
      <c r="AX35" s="366"/>
      <c r="AY35" s="366"/>
      <c r="AZ35" s="366"/>
      <c r="BA35" s="366"/>
      <c r="BB35" s="366"/>
      <c r="BC35" s="366"/>
      <c r="BD35" s="40"/>
      <c r="BE35" s="365">
        <f t="shared" ref="BE35:BE43" si="1">IF(BG35="","",BE34+1)</f>
        <v>6</v>
      </c>
      <c r="BF35" s="365"/>
      <c r="BG35" s="366" t="str">
        <f>IF('各会計、関係団体の財政状況及び健全化判断比率'!B32="","",'各会計、関係団体の財政状況及び健全化判断比率'!B32)</f>
        <v>農業集落排水事業特別会計</v>
      </c>
      <c r="BH35" s="366"/>
      <c r="BI35" s="366"/>
      <c r="BJ35" s="366"/>
      <c r="BK35" s="366"/>
      <c r="BL35" s="366"/>
      <c r="BM35" s="366"/>
      <c r="BN35" s="366"/>
      <c r="BO35" s="366"/>
      <c r="BP35" s="366"/>
      <c r="BQ35" s="366"/>
      <c r="BR35" s="366"/>
      <c r="BS35" s="366"/>
      <c r="BT35" s="366"/>
      <c r="BU35" s="366"/>
      <c r="BV35" s="40"/>
      <c r="BW35" s="365">
        <f t="shared" ref="BW35:BW43" si="2">IF(BY35="","",BW34+1)</f>
        <v>8</v>
      </c>
      <c r="BX35" s="365"/>
      <c r="BY35" s="366" t="str">
        <f>IF('各会計、関係団体の財政状況及び健全化判断比率'!B69="","",'各会計、関係団体の財政状況及び健全化判断比率'!B69)</f>
        <v>青森県後期高齢者医療広域連合(特別会計)</v>
      </c>
      <c r="BZ35" s="366"/>
      <c r="CA35" s="366"/>
      <c r="CB35" s="366"/>
      <c r="CC35" s="366"/>
      <c r="CD35" s="366"/>
      <c r="CE35" s="366"/>
      <c r="CF35" s="366"/>
      <c r="CG35" s="366"/>
      <c r="CH35" s="366"/>
      <c r="CI35" s="366"/>
      <c r="CJ35" s="366"/>
      <c r="CK35" s="366"/>
      <c r="CL35" s="366"/>
      <c r="CM35" s="366"/>
      <c r="CN35" s="40"/>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67"/>
    </row>
    <row r="36" spans="1:113" ht="32.25" customHeight="1" x14ac:dyDescent="0.15">
      <c r="A36" s="40"/>
      <c r="B36" s="64"/>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40"/>
      <c r="U36" s="365">
        <f t="shared" ref="U36:U43" si="4">IF(W36="","",U35+1)</f>
        <v>4</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40"/>
      <c r="AM36" s="365" t="str">
        <f t="shared" si="0"/>
        <v/>
      </c>
      <c r="AN36" s="365"/>
      <c r="AO36" s="366"/>
      <c r="AP36" s="366"/>
      <c r="AQ36" s="366"/>
      <c r="AR36" s="366"/>
      <c r="AS36" s="366"/>
      <c r="AT36" s="366"/>
      <c r="AU36" s="366"/>
      <c r="AV36" s="366"/>
      <c r="AW36" s="366"/>
      <c r="AX36" s="366"/>
      <c r="AY36" s="366"/>
      <c r="AZ36" s="366"/>
      <c r="BA36" s="366"/>
      <c r="BB36" s="366"/>
      <c r="BC36" s="366"/>
      <c r="BD36" s="40"/>
      <c r="BE36" s="365" t="str">
        <f t="shared" si="1"/>
        <v/>
      </c>
      <c r="BF36" s="365"/>
      <c r="BG36" s="366"/>
      <c r="BH36" s="366"/>
      <c r="BI36" s="366"/>
      <c r="BJ36" s="366"/>
      <c r="BK36" s="366"/>
      <c r="BL36" s="366"/>
      <c r="BM36" s="366"/>
      <c r="BN36" s="366"/>
      <c r="BO36" s="366"/>
      <c r="BP36" s="366"/>
      <c r="BQ36" s="366"/>
      <c r="BR36" s="366"/>
      <c r="BS36" s="366"/>
      <c r="BT36" s="366"/>
      <c r="BU36" s="366"/>
      <c r="BV36" s="40"/>
      <c r="BW36" s="365">
        <f t="shared" si="2"/>
        <v>9</v>
      </c>
      <c r="BX36" s="365"/>
      <c r="BY36" s="366" t="str">
        <f>IF('各会計、関係団体の財政状況及び健全化判断比率'!B70="","",'各会計、関係団体の財政状況及び健全化判断比率'!B70)</f>
        <v>青森県市町村総合事務組合</v>
      </c>
      <c r="BZ36" s="366"/>
      <c r="CA36" s="366"/>
      <c r="CB36" s="366"/>
      <c r="CC36" s="366"/>
      <c r="CD36" s="366"/>
      <c r="CE36" s="366"/>
      <c r="CF36" s="366"/>
      <c r="CG36" s="366"/>
      <c r="CH36" s="366"/>
      <c r="CI36" s="366"/>
      <c r="CJ36" s="366"/>
      <c r="CK36" s="366"/>
      <c r="CL36" s="366"/>
      <c r="CM36" s="366"/>
      <c r="CN36" s="40"/>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67"/>
    </row>
    <row r="37" spans="1:113" ht="32.25" customHeight="1" x14ac:dyDescent="0.15">
      <c r="A37" s="40"/>
      <c r="B37" s="64"/>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40"/>
      <c r="U37" s="365" t="str">
        <f t="shared" si="4"/>
        <v/>
      </c>
      <c r="V37" s="365"/>
      <c r="W37" s="366"/>
      <c r="X37" s="366"/>
      <c r="Y37" s="366"/>
      <c r="Z37" s="366"/>
      <c r="AA37" s="366"/>
      <c r="AB37" s="366"/>
      <c r="AC37" s="366"/>
      <c r="AD37" s="366"/>
      <c r="AE37" s="366"/>
      <c r="AF37" s="366"/>
      <c r="AG37" s="366"/>
      <c r="AH37" s="366"/>
      <c r="AI37" s="366"/>
      <c r="AJ37" s="366"/>
      <c r="AK37" s="366"/>
      <c r="AL37" s="40"/>
      <c r="AM37" s="365" t="str">
        <f t="shared" si="0"/>
        <v/>
      </c>
      <c r="AN37" s="365"/>
      <c r="AO37" s="366"/>
      <c r="AP37" s="366"/>
      <c r="AQ37" s="366"/>
      <c r="AR37" s="366"/>
      <c r="AS37" s="366"/>
      <c r="AT37" s="366"/>
      <c r="AU37" s="366"/>
      <c r="AV37" s="366"/>
      <c r="AW37" s="366"/>
      <c r="AX37" s="366"/>
      <c r="AY37" s="366"/>
      <c r="AZ37" s="366"/>
      <c r="BA37" s="366"/>
      <c r="BB37" s="366"/>
      <c r="BC37" s="366"/>
      <c r="BD37" s="40"/>
      <c r="BE37" s="365" t="str">
        <f t="shared" si="1"/>
        <v/>
      </c>
      <c r="BF37" s="365"/>
      <c r="BG37" s="366"/>
      <c r="BH37" s="366"/>
      <c r="BI37" s="366"/>
      <c r="BJ37" s="366"/>
      <c r="BK37" s="366"/>
      <c r="BL37" s="366"/>
      <c r="BM37" s="366"/>
      <c r="BN37" s="366"/>
      <c r="BO37" s="366"/>
      <c r="BP37" s="366"/>
      <c r="BQ37" s="366"/>
      <c r="BR37" s="366"/>
      <c r="BS37" s="366"/>
      <c r="BT37" s="366"/>
      <c r="BU37" s="366"/>
      <c r="BV37" s="40"/>
      <c r="BW37" s="365">
        <f t="shared" si="2"/>
        <v>10</v>
      </c>
      <c r="BX37" s="365"/>
      <c r="BY37" s="366" t="str">
        <f>IF('各会計、関係団体の財政状況及び健全化判断比率'!B71="","",'各会計、関係団体の財政状況及び健全化判断比率'!B71)</f>
        <v>津軽広域連合(一般会計)</v>
      </c>
      <c r="BZ37" s="366"/>
      <c r="CA37" s="366"/>
      <c r="CB37" s="366"/>
      <c r="CC37" s="366"/>
      <c r="CD37" s="366"/>
      <c r="CE37" s="366"/>
      <c r="CF37" s="366"/>
      <c r="CG37" s="366"/>
      <c r="CH37" s="366"/>
      <c r="CI37" s="366"/>
      <c r="CJ37" s="366"/>
      <c r="CK37" s="366"/>
      <c r="CL37" s="366"/>
      <c r="CM37" s="366"/>
      <c r="CN37" s="40"/>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67"/>
    </row>
    <row r="38" spans="1:113" ht="32.25" customHeight="1" x14ac:dyDescent="0.15">
      <c r="A38" s="40"/>
      <c r="B38" s="6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40"/>
      <c r="U38" s="365" t="str">
        <f t="shared" si="4"/>
        <v/>
      </c>
      <c r="V38" s="365"/>
      <c r="W38" s="366"/>
      <c r="X38" s="366"/>
      <c r="Y38" s="366"/>
      <c r="Z38" s="366"/>
      <c r="AA38" s="366"/>
      <c r="AB38" s="366"/>
      <c r="AC38" s="366"/>
      <c r="AD38" s="366"/>
      <c r="AE38" s="366"/>
      <c r="AF38" s="366"/>
      <c r="AG38" s="366"/>
      <c r="AH38" s="366"/>
      <c r="AI38" s="366"/>
      <c r="AJ38" s="366"/>
      <c r="AK38" s="366"/>
      <c r="AL38" s="40"/>
      <c r="AM38" s="365" t="str">
        <f t="shared" si="0"/>
        <v/>
      </c>
      <c r="AN38" s="365"/>
      <c r="AO38" s="366"/>
      <c r="AP38" s="366"/>
      <c r="AQ38" s="366"/>
      <c r="AR38" s="366"/>
      <c r="AS38" s="366"/>
      <c r="AT38" s="366"/>
      <c r="AU38" s="366"/>
      <c r="AV38" s="366"/>
      <c r="AW38" s="366"/>
      <c r="AX38" s="366"/>
      <c r="AY38" s="366"/>
      <c r="AZ38" s="366"/>
      <c r="BA38" s="366"/>
      <c r="BB38" s="366"/>
      <c r="BC38" s="366"/>
      <c r="BD38" s="40"/>
      <c r="BE38" s="365" t="str">
        <f t="shared" si="1"/>
        <v/>
      </c>
      <c r="BF38" s="365"/>
      <c r="BG38" s="366"/>
      <c r="BH38" s="366"/>
      <c r="BI38" s="366"/>
      <c r="BJ38" s="366"/>
      <c r="BK38" s="366"/>
      <c r="BL38" s="366"/>
      <c r="BM38" s="366"/>
      <c r="BN38" s="366"/>
      <c r="BO38" s="366"/>
      <c r="BP38" s="366"/>
      <c r="BQ38" s="366"/>
      <c r="BR38" s="366"/>
      <c r="BS38" s="366"/>
      <c r="BT38" s="366"/>
      <c r="BU38" s="366"/>
      <c r="BV38" s="40"/>
      <c r="BW38" s="365">
        <f t="shared" si="2"/>
        <v>11</v>
      </c>
      <c r="BX38" s="365"/>
      <c r="BY38" s="366" t="str">
        <f>IF('各会計、関係団体の財政状況及び健全化判断比率'!B72="","",'各会計、関係団体の財政状況及び健全化判断比率'!B72)</f>
        <v>青森県交通災害共済組合(特別会計)</v>
      </c>
      <c r="BZ38" s="366"/>
      <c r="CA38" s="366"/>
      <c r="CB38" s="366"/>
      <c r="CC38" s="366"/>
      <c r="CD38" s="366"/>
      <c r="CE38" s="366"/>
      <c r="CF38" s="366"/>
      <c r="CG38" s="366"/>
      <c r="CH38" s="366"/>
      <c r="CI38" s="366"/>
      <c r="CJ38" s="366"/>
      <c r="CK38" s="366"/>
      <c r="CL38" s="366"/>
      <c r="CM38" s="366"/>
      <c r="CN38" s="40"/>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67"/>
    </row>
    <row r="39" spans="1:113" ht="32.25" customHeight="1" x14ac:dyDescent="0.15">
      <c r="A39" s="40"/>
      <c r="B39" s="6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40"/>
      <c r="U39" s="365" t="str">
        <f t="shared" si="4"/>
        <v/>
      </c>
      <c r="V39" s="365"/>
      <c r="W39" s="366"/>
      <c r="X39" s="366"/>
      <c r="Y39" s="366"/>
      <c r="Z39" s="366"/>
      <c r="AA39" s="366"/>
      <c r="AB39" s="366"/>
      <c r="AC39" s="366"/>
      <c r="AD39" s="366"/>
      <c r="AE39" s="366"/>
      <c r="AF39" s="366"/>
      <c r="AG39" s="366"/>
      <c r="AH39" s="366"/>
      <c r="AI39" s="366"/>
      <c r="AJ39" s="366"/>
      <c r="AK39" s="366"/>
      <c r="AL39" s="40"/>
      <c r="AM39" s="365" t="str">
        <f t="shared" si="0"/>
        <v/>
      </c>
      <c r="AN39" s="365"/>
      <c r="AO39" s="366"/>
      <c r="AP39" s="366"/>
      <c r="AQ39" s="366"/>
      <c r="AR39" s="366"/>
      <c r="AS39" s="366"/>
      <c r="AT39" s="366"/>
      <c r="AU39" s="366"/>
      <c r="AV39" s="366"/>
      <c r="AW39" s="366"/>
      <c r="AX39" s="366"/>
      <c r="AY39" s="366"/>
      <c r="AZ39" s="366"/>
      <c r="BA39" s="366"/>
      <c r="BB39" s="366"/>
      <c r="BC39" s="366"/>
      <c r="BD39" s="40"/>
      <c r="BE39" s="365" t="str">
        <f t="shared" si="1"/>
        <v/>
      </c>
      <c r="BF39" s="365"/>
      <c r="BG39" s="366"/>
      <c r="BH39" s="366"/>
      <c r="BI39" s="366"/>
      <c r="BJ39" s="366"/>
      <c r="BK39" s="366"/>
      <c r="BL39" s="366"/>
      <c r="BM39" s="366"/>
      <c r="BN39" s="366"/>
      <c r="BO39" s="366"/>
      <c r="BP39" s="366"/>
      <c r="BQ39" s="366"/>
      <c r="BR39" s="366"/>
      <c r="BS39" s="366"/>
      <c r="BT39" s="366"/>
      <c r="BU39" s="366"/>
      <c r="BV39" s="40"/>
      <c r="BW39" s="365">
        <f t="shared" si="2"/>
        <v>12</v>
      </c>
      <c r="BX39" s="365"/>
      <c r="BY39" s="366" t="str">
        <f>IF('各会計、関係団体の財政状況及び健全化判断比率'!B73="","",'各会計、関係団体の財政状況及び健全化判断比率'!B73)</f>
        <v>弘前地区消防事務組合(一般会計)</v>
      </c>
      <c r="BZ39" s="366"/>
      <c r="CA39" s="366"/>
      <c r="CB39" s="366"/>
      <c r="CC39" s="366"/>
      <c r="CD39" s="366"/>
      <c r="CE39" s="366"/>
      <c r="CF39" s="366"/>
      <c r="CG39" s="366"/>
      <c r="CH39" s="366"/>
      <c r="CI39" s="366"/>
      <c r="CJ39" s="366"/>
      <c r="CK39" s="366"/>
      <c r="CL39" s="366"/>
      <c r="CM39" s="366"/>
      <c r="CN39" s="40"/>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67"/>
    </row>
    <row r="40" spans="1:113" ht="32.25" customHeight="1" x14ac:dyDescent="0.15">
      <c r="A40" s="40"/>
      <c r="B40" s="6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40"/>
      <c r="U40" s="365" t="str">
        <f t="shared" si="4"/>
        <v/>
      </c>
      <c r="V40" s="365"/>
      <c r="W40" s="366"/>
      <c r="X40" s="366"/>
      <c r="Y40" s="366"/>
      <c r="Z40" s="366"/>
      <c r="AA40" s="366"/>
      <c r="AB40" s="366"/>
      <c r="AC40" s="366"/>
      <c r="AD40" s="366"/>
      <c r="AE40" s="366"/>
      <c r="AF40" s="366"/>
      <c r="AG40" s="366"/>
      <c r="AH40" s="366"/>
      <c r="AI40" s="366"/>
      <c r="AJ40" s="366"/>
      <c r="AK40" s="366"/>
      <c r="AL40" s="40"/>
      <c r="AM40" s="365" t="str">
        <f t="shared" si="0"/>
        <v/>
      </c>
      <c r="AN40" s="365"/>
      <c r="AO40" s="366"/>
      <c r="AP40" s="366"/>
      <c r="AQ40" s="366"/>
      <c r="AR40" s="366"/>
      <c r="AS40" s="366"/>
      <c r="AT40" s="366"/>
      <c r="AU40" s="366"/>
      <c r="AV40" s="366"/>
      <c r="AW40" s="366"/>
      <c r="AX40" s="366"/>
      <c r="AY40" s="366"/>
      <c r="AZ40" s="366"/>
      <c r="BA40" s="366"/>
      <c r="BB40" s="366"/>
      <c r="BC40" s="366"/>
      <c r="BD40" s="40"/>
      <c r="BE40" s="365" t="str">
        <f t="shared" si="1"/>
        <v/>
      </c>
      <c r="BF40" s="365"/>
      <c r="BG40" s="366"/>
      <c r="BH40" s="366"/>
      <c r="BI40" s="366"/>
      <c r="BJ40" s="366"/>
      <c r="BK40" s="366"/>
      <c r="BL40" s="366"/>
      <c r="BM40" s="366"/>
      <c r="BN40" s="366"/>
      <c r="BO40" s="366"/>
      <c r="BP40" s="366"/>
      <c r="BQ40" s="366"/>
      <c r="BR40" s="366"/>
      <c r="BS40" s="366"/>
      <c r="BT40" s="366"/>
      <c r="BU40" s="366"/>
      <c r="BV40" s="40"/>
      <c r="BW40" s="365">
        <f t="shared" si="2"/>
        <v>13</v>
      </c>
      <c r="BX40" s="365"/>
      <c r="BY40" s="366" t="str">
        <f>IF('各会計、関係団体の財政状況及び健全化判断比率'!B74="","",'各会計、関係団体の財政状況及び健全化判断比率'!B74)</f>
        <v>弘前地区環境整備事務組合(一般会計)</v>
      </c>
      <c r="BZ40" s="366"/>
      <c r="CA40" s="366"/>
      <c r="CB40" s="366"/>
      <c r="CC40" s="366"/>
      <c r="CD40" s="366"/>
      <c r="CE40" s="366"/>
      <c r="CF40" s="366"/>
      <c r="CG40" s="366"/>
      <c r="CH40" s="366"/>
      <c r="CI40" s="366"/>
      <c r="CJ40" s="366"/>
      <c r="CK40" s="366"/>
      <c r="CL40" s="366"/>
      <c r="CM40" s="366"/>
      <c r="CN40" s="4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67"/>
    </row>
    <row r="41" spans="1:113" ht="32.25" customHeight="1" x14ac:dyDescent="0.15">
      <c r="A41" s="40"/>
      <c r="B41" s="6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40"/>
      <c r="U41" s="365" t="str">
        <f t="shared" si="4"/>
        <v/>
      </c>
      <c r="V41" s="365"/>
      <c r="W41" s="366"/>
      <c r="X41" s="366"/>
      <c r="Y41" s="366"/>
      <c r="Z41" s="366"/>
      <c r="AA41" s="366"/>
      <c r="AB41" s="366"/>
      <c r="AC41" s="366"/>
      <c r="AD41" s="366"/>
      <c r="AE41" s="366"/>
      <c r="AF41" s="366"/>
      <c r="AG41" s="366"/>
      <c r="AH41" s="366"/>
      <c r="AI41" s="366"/>
      <c r="AJ41" s="366"/>
      <c r="AK41" s="366"/>
      <c r="AL41" s="40"/>
      <c r="AM41" s="365" t="str">
        <f t="shared" si="0"/>
        <v/>
      </c>
      <c r="AN41" s="365"/>
      <c r="AO41" s="366"/>
      <c r="AP41" s="366"/>
      <c r="AQ41" s="366"/>
      <c r="AR41" s="366"/>
      <c r="AS41" s="366"/>
      <c r="AT41" s="366"/>
      <c r="AU41" s="366"/>
      <c r="AV41" s="366"/>
      <c r="AW41" s="366"/>
      <c r="AX41" s="366"/>
      <c r="AY41" s="366"/>
      <c r="AZ41" s="366"/>
      <c r="BA41" s="366"/>
      <c r="BB41" s="366"/>
      <c r="BC41" s="366"/>
      <c r="BD41" s="40"/>
      <c r="BE41" s="365" t="str">
        <f t="shared" si="1"/>
        <v/>
      </c>
      <c r="BF41" s="365"/>
      <c r="BG41" s="366"/>
      <c r="BH41" s="366"/>
      <c r="BI41" s="366"/>
      <c r="BJ41" s="366"/>
      <c r="BK41" s="366"/>
      <c r="BL41" s="366"/>
      <c r="BM41" s="366"/>
      <c r="BN41" s="366"/>
      <c r="BO41" s="366"/>
      <c r="BP41" s="366"/>
      <c r="BQ41" s="366"/>
      <c r="BR41" s="366"/>
      <c r="BS41" s="366"/>
      <c r="BT41" s="366"/>
      <c r="BU41" s="366"/>
      <c r="BV41" s="40"/>
      <c r="BW41" s="365">
        <f t="shared" si="2"/>
        <v>14</v>
      </c>
      <c r="BX41" s="365"/>
      <c r="BY41" s="366" t="str">
        <f>IF('各会計、関係団体の財政状況及び健全化判断比率'!B75="","",'各会計、関係団体の財政状況及び健全化判断比率'!B75)</f>
        <v>青森県市町村退職手当組合(一般会計)</v>
      </c>
      <c r="BZ41" s="366"/>
      <c r="CA41" s="366"/>
      <c r="CB41" s="366"/>
      <c r="CC41" s="366"/>
      <c r="CD41" s="366"/>
      <c r="CE41" s="366"/>
      <c r="CF41" s="366"/>
      <c r="CG41" s="366"/>
      <c r="CH41" s="366"/>
      <c r="CI41" s="366"/>
      <c r="CJ41" s="366"/>
      <c r="CK41" s="366"/>
      <c r="CL41" s="366"/>
      <c r="CM41" s="366"/>
      <c r="CN41" s="4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67"/>
    </row>
    <row r="42" spans="1:113" ht="32.25" customHeight="1" x14ac:dyDescent="0.15">
      <c r="B42" s="6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40"/>
      <c r="U42" s="365" t="str">
        <f t="shared" si="4"/>
        <v/>
      </c>
      <c r="V42" s="365"/>
      <c r="W42" s="366"/>
      <c r="X42" s="366"/>
      <c r="Y42" s="366"/>
      <c r="Z42" s="366"/>
      <c r="AA42" s="366"/>
      <c r="AB42" s="366"/>
      <c r="AC42" s="366"/>
      <c r="AD42" s="366"/>
      <c r="AE42" s="366"/>
      <c r="AF42" s="366"/>
      <c r="AG42" s="366"/>
      <c r="AH42" s="366"/>
      <c r="AI42" s="366"/>
      <c r="AJ42" s="366"/>
      <c r="AK42" s="366"/>
      <c r="AL42" s="40"/>
      <c r="AM42" s="365" t="str">
        <f t="shared" si="0"/>
        <v/>
      </c>
      <c r="AN42" s="365"/>
      <c r="AO42" s="366"/>
      <c r="AP42" s="366"/>
      <c r="AQ42" s="366"/>
      <c r="AR42" s="366"/>
      <c r="AS42" s="366"/>
      <c r="AT42" s="366"/>
      <c r="AU42" s="366"/>
      <c r="AV42" s="366"/>
      <c r="AW42" s="366"/>
      <c r="AX42" s="366"/>
      <c r="AY42" s="366"/>
      <c r="AZ42" s="366"/>
      <c r="BA42" s="366"/>
      <c r="BB42" s="366"/>
      <c r="BC42" s="366"/>
      <c r="BD42" s="40"/>
      <c r="BE42" s="365" t="str">
        <f t="shared" si="1"/>
        <v/>
      </c>
      <c r="BF42" s="365"/>
      <c r="BG42" s="366"/>
      <c r="BH42" s="366"/>
      <c r="BI42" s="366"/>
      <c r="BJ42" s="366"/>
      <c r="BK42" s="366"/>
      <c r="BL42" s="366"/>
      <c r="BM42" s="366"/>
      <c r="BN42" s="366"/>
      <c r="BO42" s="366"/>
      <c r="BP42" s="366"/>
      <c r="BQ42" s="366"/>
      <c r="BR42" s="366"/>
      <c r="BS42" s="366"/>
      <c r="BT42" s="366"/>
      <c r="BU42" s="366"/>
      <c r="BV42" s="40"/>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4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67"/>
    </row>
    <row r="43" spans="1:113" ht="32.25" customHeight="1" x14ac:dyDescent="0.15">
      <c r="B43" s="6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40"/>
      <c r="U43" s="365" t="str">
        <f t="shared" si="4"/>
        <v/>
      </c>
      <c r="V43" s="365"/>
      <c r="W43" s="366"/>
      <c r="X43" s="366"/>
      <c r="Y43" s="366"/>
      <c r="Z43" s="366"/>
      <c r="AA43" s="366"/>
      <c r="AB43" s="366"/>
      <c r="AC43" s="366"/>
      <c r="AD43" s="366"/>
      <c r="AE43" s="366"/>
      <c r="AF43" s="366"/>
      <c r="AG43" s="366"/>
      <c r="AH43" s="366"/>
      <c r="AI43" s="366"/>
      <c r="AJ43" s="366"/>
      <c r="AK43" s="366"/>
      <c r="AL43" s="40"/>
      <c r="AM43" s="365" t="str">
        <f t="shared" si="0"/>
        <v/>
      </c>
      <c r="AN43" s="365"/>
      <c r="AO43" s="366"/>
      <c r="AP43" s="366"/>
      <c r="AQ43" s="366"/>
      <c r="AR43" s="366"/>
      <c r="AS43" s="366"/>
      <c r="AT43" s="366"/>
      <c r="AU43" s="366"/>
      <c r="AV43" s="366"/>
      <c r="AW43" s="366"/>
      <c r="AX43" s="366"/>
      <c r="AY43" s="366"/>
      <c r="AZ43" s="366"/>
      <c r="BA43" s="366"/>
      <c r="BB43" s="366"/>
      <c r="BC43" s="366"/>
      <c r="BD43" s="40"/>
      <c r="BE43" s="365" t="str">
        <f t="shared" si="1"/>
        <v/>
      </c>
      <c r="BF43" s="365"/>
      <c r="BG43" s="366"/>
      <c r="BH43" s="366"/>
      <c r="BI43" s="366"/>
      <c r="BJ43" s="366"/>
      <c r="BK43" s="366"/>
      <c r="BL43" s="366"/>
      <c r="BM43" s="366"/>
      <c r="BN43" s="366"/>
      <c r="BO43" s="366"/>
      <c r="BP43" s="366"/>
      <c r="BQ43" s="366"/>
      <c r="BR43" s="366"/>
      <c r="BS43" s="366"/>
      <c r="BT43" s="366"/>
      <c r="BU43" s="366"/>
      <c r="BV43" s="4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4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137</v>
      </c>
      <c r="E46" s="362" t="s">
        <v>138</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139</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140</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141</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142</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143</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144</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71" t="s">
        <v>145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78F1-3FDA-4A22-94D0-A9EB3F9E7F9C}">
  <sheetPr>
    <pageSetUpPr fitToPage="1"/>
  </sheetPr>
  <dimension ref="A1:P45"/>
  <sheetViews>
    <sheetView showGridLines="0" topLeftCell="A13" zoomScale="70" zoomScaleNormal="70" zoomScaleSheetLayoutView="100" workbookViewId="0">
      <selection activeCell="K56" sqref="K56"/>
    </sheetView>
  </sheetViews>
  <sheetFormatPr defaultColWidth="0" defaultRowHeight="13.5" customHeight="1" zeroHeight="1" x14ac:dyDescent="0.15"/>
  <cols>
    <col min="1" max="1" width="6.625" style="241" customWidth="1"/>
    <col min="2" max="2" width="11" style="241" customWidth="1"/>
    <col min="3" max="3" width="17" style="241" customWidth="1"/>
    <col min="4" max="5" width="16.625" style="241" customWidth="1"/>
    <col min="6" max="15" width="15" style="241" customWidth="1"/>
    <col min="16" max="16" width="24" style="241" customWidth="1"/>
    <col min="17" max="16384" width="0" style="241" hidden="1"/>
  </cols>
  <sheetData>
    <row r="1" spans="1:16" ht="16.5" customHeight="1" x14ac:dyDescent="0.15">
      <c r="A1" s="240"/>
      <c r="B1" s="240"/>
      <c r="C1" s="240"/>
      <c r="D1" s="240"/>
      <c r="E1" s="240"/>
      <c r="F1" s="240"/>
      <c r="G1" s="240"/>
      <c r="H1" s="240"/>
      <c r="I1" s="240"/>
      <c r="J1" s="240"/>
      <c r="K1" s="240"/>
      <c r="L1" s="240"/>
      <c r="M1" s="240"/>
      <c r="N1" s="240"/>
      <c r="O1" s="240"/>
      <c r="P1" s="240"/>
    </row>
    <row r="2" spans="1:16" ht="16.5" customHeight="1" x14ac:dyDescent="0.15">
      <c r="A2" s="240"/>
      <c r="B2" s="240"/>
      <c r="C2" s="240"/>
      <c r="D2" s="240"/>
      <c r="E2" s="240"/>
      <c r="F2" s="240"/>
      <c r="G2" s="240"/>
      <c r="H2" s="240"/>
      <c r="I2" s="240"/>
      <c r="J2" s="240"/>
      <c r="K2" s="240"/>
      <c r="L2" s="240"/>
      <c r="M2" s="240"/>
      <c r="N2" s="240"/>
      <c r="O2" s="240"/>
      <c r="P2" s="240"/>
    </row>
    <row r="3" spans="1:16" ht="16.5" customHeight="1" x14ac:dyDescent="0.15">
      <c r="A3" s="240"/>
      <c r="B3" s="240"/>
      <c r="C3" s="240"/>
      <c r="D3" s="240"/>
      <c r="E3" s="240"/>
      <c r="F3" s="240"/>
      <c r="G3" s="240"/>
      <c r="H3" s="240"/>
      <c r="I3" s="240"/>
      <c r="J3" s="240"/>
      <c r="K3" s="240"/>
      <c r="L3" s="240"/>
      <c r="M3" s="240"/>
      <c r="N3" s="240"/>
      <c r="O3" s="240"/>
      <c r="P3" s="240"/>
    </row>
    <row r="4" spans="1:16" ht="16.5" customHeight="1" x14ac:dyDescent="0.15">
      <c r="A4" s="240"/>
      <c r="B4" s="240"/>
      <c r="C4" s="240"/>
      <c r="D4" s="240"/>
      <c r="E4" s="240"/>
      <c r="F4" s="240"/>
      <c r="G4" s="240"/>
      <c r="H4" s="240"/>
      <c r="I4" s="240"/>
      <c r="J4" s="240"/>
      <c r="K4" s="240"/>
      <c r="L4" s="240"/>
      <c r="M4" s="240"/>
      <c r="N4" s="240"/>
      <c r="O4" s="240"/>
      <c r="P4" s="240"/>
    </row>
    <row r="5" spans="1:16" ht="16.5" customHeight="1" x14ac:dyDescent="0.15">
      <c r="A5" s="240"/>
      <c r="B5" s="240"/>
      <c r="C5" s="240"/>
      <c r="D5" s="240"/>
      <c r="E5" s="240"/>
      <c r="F5" s="240"/>
      <c r="G5" s="240"/>
      <c r="H5" s="240"/>
      <c r="I5" s="240"/>
      <c r="J5" s="240"/>
      <c r="K5" s="240"/>
      <c r="L5" s="240"/>
      <c r="M5" s="240"/>
      <c r="N5" s="240"/>
      <c r="O5" s="240"/>
      <c r="P5" s="240"/>
    </row>
    <row r="6" spans="1:16" ht="16.5" customHeight="1" x14ac:dyDescent="0.15">
      <c r="A6" s="240"/>
      <c r="B6" s="240"/>
      <c r="C6" s="240"/>
      <c r="D6" s="240"/>
      <c r="E6" s="240"/>
      <c r="F6" s="240"/>
      <c r="G6" s="240"/>
      <c r="H6" s="240"/>
      <c r="I6" s="240"/>
      <c r="J6" s="240"/>
      <c r="K6" s="240"/>
      <c r="L6" s="240"/>
      <c r="M6" s="240"/>
      <c r="N6" s="240"/>
      <c r="O6" s="240"/>
      <c r="P6" s="240"/>
    </row>
    <row r="7" spans="1:16" ht="16.5" customHeight="1" x14ac:dyDescent="0.15">
      <c r="A7" s="240"/>
      <c r="B7" s="240"/>
      <c r="C7" s="240"/>
      <c r="D7" s="240"/>
      <c r="E7" s="240"/>
      <c r="F7" s="240"/>
      <c r="G7" s="240"/>
      <c r="H7" s="240"/>
      <c r="I7" s="240"/>
      <c r="J7" s="240"/>
      <c r="K7" s="240"/>
      <c r="L7" s="240"/>
      <c r="M7" s="240"/>
      <c r="N7" s="240"/>
      <c r="O7" s="240"/>
      <c r="P7" s="240"/>
    </row>
    <row r="8" spans="1:16" ht="16.5" customHeight="1" x14ac:dyDescent="0.15">
      <c r="A8" s="240"/>
      <c r="B8" s="240"/>
      <c r="C8" s="240"/>
      <c r="D8" s="240"/>
      <c r="E8" s="240"/>
      <c r="F8" s="240"/>
      <c r="G8" s="240"/>
      <c r="H8" s="240"/>
      <c r="I8" s="240"/>
      <c r="J8" s="240"/>
      <c r="K8" s="240"/>
      <c r="L8" s="240"/>
      <c r="M8" s="240"/>
      <c r="N8" s="240"/>
      <c r="O8" s="240"/>
      <c r="P8" s="240"/>
    </row>
    <row r="9" spans="1:16" ht="16.5" customHeight="1" x14ac:dyDescent="0.15">
      <c r="A9" s="240"/>
      <c r="B9" s="240"/>
      <c r="C9" s="240"/>
      <c r="D9" s="240"/>
      <c r="E9" s="240"/>
      <c r="F9" s="240"/>
      <c r="G9" s="240"/>
      <c r="H9" s="240"/>
      <c r="I9" s="240"/>
      <c r="J9" s="240"/>
      <c r="K9" s="240"/>
      <c r="L9" s="240"/>
      <c r="M9" s="240"/>
      <c r="N9" s="240"/>
      <c r="O9" s="240"/>
      <c r="P9" s="240"/>
    </row>
    <row r="10" spans="1:16" ht="16.5" customHeight="1" x14ac:dyDescent="0.15">
      <c r="A10" s="240"/>
      <c r="B10" s="240"/>
      <c r="C10" s="240"/>
      <c r="D10" s="240"/>
      <c r="E10" s="240"/>
      <c r="F10" s="240"/>
      <c r="G10" s="240"/>
      <c r="H10" s="240"/>
      <c r="I10" s="240"/>
      <c r="J10" s="240"/>
      <c r="K10" s="240"/>
      <c r="L10" s="240"/>
      <c r="M10" s="240"/>
      <c r="N10" s="240"/>
      <c r="O10" s="240"/>
      <c r="P10" s="240"/>
    </row>
    <row r="11" spans="1:16" ht="16.5" customHeight="1" x14ac:dyDescent="0.15">
      <c r="A11" s="240"/>
      <c r="B11" s="240"/>
      <c r="C11" s="240"/>
      <c r="D11" s="240"/>
      <c r="E11" s="240"/>
      <c r="F11" s="240"/>
      <c r="G11" s="240"/>
      <c r="H11" s="240"/>
      <c r="I11" s="240"/>
      <c r="J11" s="240"/>
      <c r="K11" s="240"/>
      <c r="L11" s="240"/>
      <c r="M11" s="240"/>
      <c r="N11" s="240"/>
      <c r="O11" s="240"/>
      <c r="P11" s="240"/>
    </row>
    <row r="12" spans="1:16" ht="16.5" customHeight="1" x14ac:dyDescent="0.15">
      <c r="A12" s="240"/>
      <c r="B12" s="240"/>
      <c r="C12" s="240"/>
      <c r="D12" s="240"/>
      <c r="E12" s="240"/>
      <c r="F12" s="240"/>
      <c r="G12" s="240"/>
      <c r="H12" s="240"/>
      <c r="I12" s="240"/>
      <c r="J12" s="240"/>
      <c r="K12" s="240"/>
      <c r="L12" s="240"/>
      <c r="M12" s="240"/>
      <c r="N12" s="240"/>
      <c r="O12" s="240"/>
      <c r="P12" s="240"/>
    </row>
    <row r="13" spans="1:16" ht="16.5" customHeight="1" x14ac:dyDescent="0.15">
      <c r="A13" s="240"/>
      <c r="B13" s="240"/>
      <c r="C13" s="240"/>
      <c r="D13" s="240"/>
      <c r="E13" s="240"/>
      <c r="F13" s="240"/>
      <c r="G13" s="240"/>
      <c r="H13" s="240"/>
      <c r="I13" s="240"/>
      <c r="J13" s="240"/>
      <c r="K13" s="240"/>
      <c r="L13" s="240"/>
      <c r="M13" s="240"/>
      <c r="N13" s="240"/>
      <c r="O13" s="240"/>
      <c r="P13" s="240"/>
    </row>
    <row r="14" spans="1:16" ht="16.5" customHeight="1" x14ac:dyDescent="0.15">
      <c r="A14" s="240"/>
      <c r="B14" s="240"/>
      <c r="C14" s="240"/>
      <c r="D14" s="240"/>
      <c r="E14" s="240"/>
      <c r="F14" s="240"/>
      <c r="G14" s="240"/>
      <c r="H14" s="240"/>
      <c r="I14" s="240"/>
      <c r="J14" s="240"/>
      <c r="K14" s="240"/>
      <c r="L14" s="240"/>
      <c r="M14" s="240"/>
      <c r="N14" s="240"/>
      <c r="O14" s="240"/>
      <c r="P14" s="240"/>
    </row>
    <row r="15" spans="1:16" ht="16.5" customHeight="1" x14ac:dyDescent="0.15">
      <c r="A15" s="240"/>
      <c r="B15" s="240"/>
      <c r="C15" s="240"/>
      <c r="D15" s="240"/>
      <c r="E15" s="240"/>
      <c r="F15" s="240"/>
      <c r="G15" s="240"/>
      <c r="H15" s="240"/>
      <c r="I15" s="240"/>
      <c r="J15" s="240"/>
      <c r="K15" s="240"/>
      <c r="L15" s="240"/>
      <c r="M15" s="240"/>
      <c r="N15" s="240"/>
      <c r="O15" s="240"/>
      <c r="P15" s="240"/>
    </row>
    <row r="16" spans="1:16" ht="16.5" customHeight="1" x14ac:dyDescent="0.15">
      <c r="A16" s="240"/>
      <c r="B16" s="240"/>
      <c r="C16" s="240"/>
      <c r="D16" s="240"/>
      <c r="E16" s="240"/>
      <c r="F16" s="240"/>
      <c r="G16" s="240"/>
      <c r="H16" s="240"/>
      <c r="I16" s="240"/>
      <c r="J16" s="240"/>
      <c r="K16" s="240"/>
      <c r="L16" s="240"/>
      <c r="M16" s="240"/>
      <c r="N16" s="240"/>
      <c r="O16" s="240"/>
      <c r="P16" s="240"/>
    </row>
    <row r="17" spans="1:16" ht="16.5" customHeight="1" x14ac:dyDescent="0.15">
      <c r="A17" s="240"/>
      <c r="B17" s="240"/>
      <c r="C17" s="240"/>
      <c r="D17" s="240"/>
      <c r="E17" s="240"/>
      <c r="F17" s="240"/>
      <c r="G17" s="240"/>
      <c r="H17" s="240"/>
      <c r="I17" s="240"/>
      <c r="J17" s="240"/>
      <c r="K17" s="240"/>
      <c r="L17" s="240"/>
      <c r="M17" s="240"/>
      <c r="N17" s="240"/>
      <c r="O17" s="240"/>
      <c r="P17" s="240"/>
    </row>
    <row r="18" spans="1:16" ht="16.5" customHeight="1" x14ac:dyDescent="0.15">
      <c r="A18" s="240"/>
      <c r="B18" s="240"/>
      <c r="C18" s="240"/>
      <c r="D18" s="240"/>
      <c r="E18" s="240"/>
      <c r="F18" s="240"/>
      <c r="G18" s="240"/>
      <c r="H18" s="240"/>
      <c r="I18" s="240"/>
      <c r="J18" s="240"/>
      <c r="K18" s="240"/>
      <c r="L18" s="240"/>
      <c r="M18" s="240"/>
      <c r="N18" s="240"/>
      <c r="O18" s="240"/>
      <c r="P18" s="240"/>
    </row>
    <row r="19" spans="1:16" ht="16.5" customHeight="1" x14ac:dyDescent="0.15">
      <c r="A19" s="240"/>
      <c r="B19" s="240"/>
      <c r="C19" s="240"/>
      <c r="D19" s="240"/>
      <c r="E19" s="240"/>
      <c r="F19" s="240"/>
      <c r="G19" s="240"/>
      <c r="H19" s="240"/>
      <c r="I19" s="240"/>
      <c r="J19" s="240"/>
      <c r="K19" s="240"/>
      <c r="L19" s="240"/>
      <c r="M19" s="240"/>
      <c r="N19" s="240"/>
      <c r="O19" s="240"/>
      <c r="P19" s="240"/>
    </row>
    <row r="20" spans="1:16" ht="16.5" customHeight="1" x14ac:dyDescent="0.15">
      <c r="A20" s="240"/>
      <c r="B20" s="240"/>
      <c r="C20" s="240"/>
      <c r="D20" s="240"/>
      <c r="E20" s="240"/>
      <c r="F20" s="240"/>
      <c r="G20" s="240"/>
      <c r="H20" s="240"/>
      <c r="I20" s="240"/>
      <c r="J20" s="240"/>
      <c r="K20" s="240"/>
      <c r="L20" s="240"/>
      <c r="M20" s="240"/>
      <c r="N20" s="240"/>
      <c r="O20" s="240"/>
      <c r="P20" s="240"/>
    </row>
    <row r="21" spans="1:16" ht="16.5" customHeight="1" x14ac:dyDescent="0.15">
      <c r="A21" s="240"/>
      <c r="B21" s="240"/>
      <c r="C21" s="240"/>
      <c r="D21" s="240"/>
      <c r="E21" s="240"/>
      <c r="F21" s="240"/>
      <c r="G21" s="240"/>
      <c r="H21" s="240"/>
      <c r="I21" s="240"/>
      <c r="J21" s="240"/>
      <c r="K21" s="240"/>
      <c r="L21" s="240"/>
      <c r="M21" s="240"/>
      <c r="N21" s="240"/>
      <c r="O21" s="240"/>
      <c r="P21" s="240"/>
    </row>
    <row r="22" spans="1:16" ht="16.5" customHeight="1" x14ac:dyDescent="0.15">
      <c r="A22" s="240"/>
      <c r="B22" s="240"/>
      <c r="C22" s="240"/>
      <c r="D22" s="240"/>
      <c r="E22" s="240"/>
      <c r="F22" s="240"/>
      <c r="G22" s="240"/>
      <c r="H22" s="240"/>
      <c r="I22" s="240"/>
      <c r="J22" s="240"/>
      <c r="K22" s="240"/>
      <c r="L22" s="240"/>
      <c r="M22" s="240"/>
      <c r="N22" s="240"/>
      <c r="O22" s="240"/>
      <c r="P22" s="240"/>
    </row>
    <row r="23" spans="1:16" ht="16.5" customHeight="1" x14ac:dyDescent="0.15">
      <c r="A23" s="240"/>
      <c r="B23" s="240"/>
      <c r="C23" s="240"/>
      <c r="D23" s="240"/>
      <c r="E23" s="240"/>
      <c r="F23" s="240"/>
      <c r="G23" s="240"/>
      <c r="H23" s="240"/>
      <c r="I23" s="240"/>
      <c r="J23" s="240"/>
      <c r="K23" s="240"/>
      <c r="L23" s="240"/>
      <c r="M23" s="240"/>
      <c r="N23" s="240"/>
      <c r="O23" s="240"/>
      <c r="P23" s="240"/>
    </row>
    <row r="24" spans="1:16" ht="16.5" customHeight="1" x14ac:dyDescent="0.15">
      <c r="A24" s="240"/>
      <c r="B24" s="240"/>
      <c r="C24" s="240"/>
      <c r="D24" s="240"/>
      <c r="E24" s="240"/>
      <c r="F24" s="240"/>
      <c r="G24" s="240"/>
      <c r="H24" s="240"/>
      <c r="I24" s="240"/>
      <c r="J24" s="240"/>
      <c r="K24" s="240"/>
      <c r="L24" s="240"/>
      <c r="M24" s="240"/>
      <c r="N24" s="240"/>
      <c r="O24" s="240"/>
      <c r="P24" s="240"/>
    </row>
    <row r="25" spans="1:16" ht="16.5" customHeight="1" x14ac:dyDescent="0.15">
      <c r="A25" s="240"/>
      <c r="B25" s="240"/>
      <c r="C25" s="240"/>
      <c r="D25" s="240"/>
      <c r="E25" s="240"/>
      <c r="F25" s="240"/>
      <c r="G25" s="240"/>
      <c r="H25" s="240"/>
      <c r="I25" s="240"/>
      <c r="J25" s="240"/>
      <c r="K25" s="240"/>
      <c r="L25" s="240"/>
      <c r="M25" s="240"/>
      <c r="N25" s="240"/>
      <c r="O25" s="240"/>
      <c r="P25" s="240"/>
    </row>
    <row r="26" spans="1:16" ht="16.5" customHeight="1" x14ac:dyDescent="0.15">
      <c r="A26" s="240"/>
      <c r="B26" s="240"/>
      <c r="C26" s="240"/>
      <c r="D26" s="240"/>
      <c r="E26" s="240"/>
      <c r="F26" s="240"/>
      <c r="G26" s="240"/>
      <c r="H26" s="240"/>
      <c r="I26" s="240"/>
      <c r="J26" s="240"/>
      <c r="K26" s="240"/>
      <c r="L26" s="240"/>
      <c r="M26" s="240"/>
      <c r="N26" s="240"/>
      <c r="O26" s="240"/>
      <c r="P26" s="240"/>
    </row>
    <row r="27" spans="1:16" ht="16.5" customHeight="1" x14ac:dyDescent="0.15">
      <c r="A27" s="240"/>
      <c r="B27" s="240"/>
      <c r="C27" s="240"/>
      <c r="D27" s="240"/>
      <c r="E27" s="240"/>
      <c r="F27" s="240"/>
      <c r="G27" s="240"/>
      <c r="H27" s="240"/>
      <c r="I27" s="240"/>
      <c r="J27" s="240"/>
      <c r="K27" s="240"/>
      <c r="L27" s="240"/>
      <c r="M27" s="240"/>
      <c r="N27" s="240"/>
      <c r="O27" s="240"/>
      <c r="P27" s="240"/>
    </row>
    <row r="28" spans="1:16" ht="16.5" customHeight="1" x14ac:dyDescent="0.15">
      <c r="A28" s="240"/>
      <c r="B28" s="240"/>
      <c r="C28" s="240"/>
      <c r="D28" s="240"/>
      <c r="E28" s="240"/>
      <c r="F28" s="240"/>
      <c r="G28" s="240"/>
      <c r="H28" s="240"/>
      <c r="I28" s="240"/>
      <c r="J28" s="240"/>
      <c r="K28" s="240"/>
      <c r="L28" s="240"/>
      <c r="M28" s="240"/>
      <c r="N28" s="240"/>
      <c r="O28" s="240"/>
      <c r="P28" s="240"/>
    </row>
    <row r="29" spans="1:16" ht="16.5" customHeight="1" x14ac:dyDescent="0.15">
      <c r="A29" s="240"/>
      <c r="B29" s="240"/>
      <c r="C29" s="240"/>
      <c r="D29" s="240"/>
      <c r="E29" s="240"/>
      <c r="F29" s="240"/>
      <c r="G29" s="240"/>
      <c r="H29" s="240"/>
      <c r="I29" s="240"/>
      <c r="J29" s="240"/>
      <c r="K29" s="240"/>
      <c r="L29" s="240"/>
      <c r="M29" s="240"/>
      <c r="N29" s="240"/>
      <c r="O29" s="240"/>
      <c r="P29" s="240"/>
    </row>
    <row r="30" spans="1:16" ht="16.5" customHeight="1" x14ac:dyDescent="0.15">
      <c r="A30" s="240"/>
      <c r="B30" s="240"/>
      <c r="C30" s="240"/>
      <c r="D30" s="240"/>
      <c r="E30" s="240"/>
      <c r="F30" s="240"/>
      <c r="G30" s="240"/>
      <c r="H30" s="240"/>
      <c r="I30" s="240"/>
      <c r="J30" s="240"/>
      <c r="K30" s="240"/>
      <c r="L30" s="240"/>
      <c r="M30" s="240"/>
      <c r="N30" s="240"/>
      <c r="O30" s="240"/>
      <c r="P30" s="240"/>
    </row>
    <row r="31" spans="1:16" ht="16.5" customHeight="1" x14ac:dyDescent="0.15">
      <c r="A31" s="240"/>
      <c r="B31" s="240"/>
      <c r="C31" s="240"/>
      <c r="D31" s="240"/>
      <c r="E31" s="240"/>
      <c r="F31" s="240"/>
      <c r="G31" s="240"/>
      <c r="H31" s="240"/>
      <c r="I31" s="240"/>
      <c r="J31" s="240"/>
      <c r="K31" s="240"/>
      <c r="L31" s="240"/>
      <c r="M31" s="240"/>
      <c r="N31" s="240"/>
      <c r="O31" s="240"/>
      <c r="P31" s="240"/>
    </row>
    <row r="32" spans="1:16" ht="31.5" customHeight="1" thickBot="1" x14ac:dyDescent="0.2">
      <c r="A32" s="240"/>
      <c r="B32" s="240"/>
      <c r="C32" s="240"/>
      <c r="D32" s="240"/>
      <c r="E32" s="240"/>
      <c r="F32" s="240"/>
      <c r="G32" s="240"/>
      <c r="H32" s="240"/>
      <c r="I32" s="240"/>
      <c r="J32" s="242" t="s">
        <v>482</v>
      </c>
      <c r="K32" s="240"/>
      <c r="L32" s="240"/>
      <c r="M32" s="240"/>
      <c r="N32" s="240"/>
      <c r="O32" s="240"/>
      <c r="P32" s="240"/>
    </row>
    <row r="33" spans="1:16" ht="39" customHeight="1" thickBot="1" x14ac:dyDescent="0.25">
      <c r="A33" s="240"/>
      <c r="B33" s="243" t="s">
        <v>491</v>
      </c>
      <c r="C33" s="244"/>
      <c r="D33" s="244"/>
      <c r="E33" s="245" t="s">
        <v>483</v>
      </c>
      <c r="F33" s="246" t="s">
        <v>3</v>
      </c>
      <c r="G33" s="247" t="s">
        <v>4</v>
      </c>
      <c r="H33" s="247" t="s">
        <v>5</v>
      </c>
      <c r="I33" s="247" t="s">
        <v>6</v>
      </c>
      <c r="J33" s="248" t="s">
        <v>7</v>
      </c>
      <c r="K33" s="240"/>
      <c r="L33" s="240"/>
      <c r="M33" s="240"/>
      <c r="N33" s="240"/>
      <c r="O33" s="240"/>
      <c r="P33" s="240"/>
    </row>
    <row r="34" spans="1:16" ht="39" customHeight="1" x14ac:dyDescent="0.15">
      <c r="A34" s="240"/>
      <c r="B34" s="249"/>
      <c r="C34" s="1173" t="s">
        <v>492</v>
      </c>
      <c r="D34" s="1173"/>
      <c r="E34" s="1174"/>
      <c r="F34" s="250">
        <v>6.55</v>
      </c>
      <c r="G34" s="251">
        <v>6.77</v>
      </c>
      <c r="H34" s="251">
        <v>6.64</v>
      </c>
      <c r="I34" s="251">
        <v>9.0299999999999994</v>
      </c>
      <c r="J34" s="252">
        <v>5.62</v>
      </c>
      <c r="K34" s="240"/>
      <c r="L34" s="240"/>
      <c r="M34" s="240"/>
      <c r="N34" s="240"/>
      <c r="O34" s="240"/>
      <c r="P34" s="240"/>
    </row>
    <row r="35" spans="1:16" ht="39" customHeight="1" x14ac:dyDescent="0.15">
      <c r="A35" s="240"/>
      <c r="B35" s="253"/>
      <c r="C35" s="1167" t="s">
        <v>493</v>
      </c>
      <c r="D35" s="1168"/>
      <c r="E35" s="1169"/>
      <c r="F35" s="254">
        <v>0.11</v>
      </c>
      <c r="G35" s="255">
        <v>0.16</v>
      </c>
      <c r="H35" s="255">
        <v>0.15</v>
      </c>
      <c r="I35" s="255">
        <v>0.2</v>
      </c>
      <c r="J35" s="256">
        <v>0.17</v>
      </c>
      <c r="K35" s="240"/>
      <c r="L35" s="240"/>
      <c r="M35" s="240"/>
      <c r="N35" s="240"/>
      <c r="O35" s="240"/>
      <c r="P35" s="240"/>
    </row>
    <row r="36" spans="1:16" ht="39" customHeight="1" x14ac:dyDescent="0.15">
      <c r="A36" s="240"/>
      <c r="B36" s="253"/>
      <c r="C36" s="1167" t="s">
        <v>494</v>
      </c>
      <c r="D36" s="1168"/>
      <c r="E36" s="1169"/>
      <c r="F36" s="254">
        <v>0.17</v>
      </c>
      <c r="G36" s="255">
        <v>0.11</v>
      </c>
      <c r="H36" s="255">
        <v>0.26</v>
      </c>
      <c r="I36" s="255">
        <v>0.09</v>
      </c>
      <c r="J36" s="256">
        <v>0.1</v>
      </c>
      <c r="K36" s="240"/>
      <c r="L36" s="240"/>
      <c r="M36" s="240"/>
      <c r="N36" s="240"/>
      <c r="O36" s="240"/>
      <c r="P36" s="240"/>
    </row>
    <row r="37" spans="1:16" ht="39" customHeight="1" x14ac:dyDescent="0.15">
      <c r="A37" s="240"/>
      <c r="B37" s="253"/>
      <c r="C37" s="1167" t="s">
        <v>495</v>
      </c>
      <c r="D37" s="1168"/>
      <c r="E37" s="1169"/>
      <c r="F37" s="254">
        <v>0.14000000000000001</v>
      </c>
      <c r="G37" s="255">
        <v>7.0000000000000007E-2</v>
      </c>
      <c r="H37" s="255">
        <v>0.14000000000000001</v>
      </c>
      <c r="I37" s="255">
        <v>0.08</v>
      </c>
      <c r="J37" s="256">
        <v>0.08</v>
      </c>
      <c r="K37" s="240"/>
      <c r="L37" s="240"/>
      <c r="M37" s="240"/>
      <c r="N37" s="240"/>
      <c r="O37" s="240"/>
      <c r="P37" s="240"/>
    </row>
    <row r="38" spans="1:16" ht="39" customHeight="1" x14ac:dyDescent="0.15">
      <c r="A38" s="240"/>
      <c r="B38" s="253"/>
      <c r="C38" s="1167" t="s">
        <v>496</v>
      </c>
      <c r="D38" s="1168"/>
      <c r="E38" s="1169"/>
      <c r="F38" s="254">
        <v>0.01</v>
      </c>
      <c r="G38" s="255">
        <v>0.01</v>
      </c>
      <c r="H38" s="255">
        <v>0.01</v>
      </c>
      <c r="I38" s="255">
        <v>0.02</v>
      </c>
      <c r="J38" s="256">
        <v>7.0000000000000007E-2</v>
      </c>
      <c r="K38" s="240"/>
      <c r="L38" s="240"/>
      <c r="M38" s="240"/>
      <c r="N38" s="240"/>
      <c r="O38" s="240"/>
      <c r="P38" s="240"/>
    </row>
    <row r="39" spans="1:16" ht="39" customHeight="1" x14ac:dyDescent="0.15">
      <c r="A39" s="240"/>
      <c r="B39" s="253"/>
      <c r="C39" s="1167" t="s">
        <v>497</v>
      </c>
      <c r="D39" s="1168"/>
      <c r="E39" s="1169"/>
      <c r="F39" s="254">
        <v>0.14000000000000001</v>
      </c>
      <c r="G39" s="255">
        <v>0.1</v>
      </c>
      <c r="H39" s="255">
        <v>0.12</v>
      </c>
      <c r="I39" s="255">
        <v>0.17</v>
      </c>
      <c r="J39" s="256">
        <v>0.05</v>
      </c>
      <c r="K39" s="240"/>
      <c r="L39" s="240"/>
      <c r="M39" s="240"/>
      <c r="N39" s="240"/>
      <c r="O39" s="240"/>
      <c r="P39" s="240"/>
    </row>
    <row r="40" spans="1:16" ht="39" customHeight="1" x14ac:dyDescent="0.15">
      <c r="A40" s="240"/>
      <c r="B40" s="253"/>
      <c r="C40" s="1167"/>
      <c r="D40" s="1168"/>
      <c r="E40" s="1169"/>
      <c r="F40" s="254"/>
      <c r="G40" s="255"/>
      <c r="H40" s="255"/>
      <c r="I40" s="255"/>
      <c r="J40" s="256"/>
      <c r="K40" s="240"/>
      <c r="L40" s="240"/>
      <c r="M40" s="240"/>
      <c r="N40" s="240"/>
      <c r="O40" s="240"/>
      <c r="P40" s="240"/>
    </row>
    <row r="41" spans="1:16" ht="39" customHeight="1" x14ac:dyDescent="0.15">
      <c r="A41" s="240"/>
      <c r="B41" s="253"/>
      <c r="C41" s="1167"/>
      <c r="D41" s="1168"/>
      <c r="E41" s="1169"/>
      <c r="F41" s="254"/>
      <c r="G41" s="255"/>
      <c r="H41" s="255"/>
      <c r="I41" s="255"/>
      <c r="J41" s="256"/>
      <c r="K41" s="240"/>
      <c r="L41" s="240"/>
      <c r="M41" s="240"/>
      <c r="N41" s="240"/>
      <c r="O41" s="240"/>
      <c r="P41" s="240"/>
    </row>
    <row r="42" spans="1:16" ht="39" customHeight="1" x14ac:dyDescent="0.15">
      <c r="A42" s="240"/>
      <c r="B42" s="257"/>
      <c r="C42" s="1167" t="s">
        <v>498</v>
      </c>
      <c r="D42" s="1168"/>
      <c r="E42" s="1169"/>
      <c r="F42" s="254" t="s">
        <v>443</v>
      </c>
      <c r="G42" s="255" t="s">
        <v>443</v>
      </c>
      <c r="H42" s="255" t="s">
        <v>443</v>
      </c>
      <c r="I42" s="255" t="s">
        <v>443</v>
      </c>
      <c r="J42" s="256" t="s">
        <v>443</v>
      </c>
      <c r="K42" s="240"/>
      <c r="L42" s="240"/>
      <c r="M42" s="240"/>
      <c r="N42" s="240"/>
      <c r="O42" s="240"/>
      <c r="P42" s="240"/>
    </row>
    <row r="43" spans="1:16" ht="39" customHeight="1" thickBot="1" x14ac:dyDescent="0.2">
      <c r="A43" s="240"/>
      <c r="B43" s="258"/>
      <c r="C43" s="1170" t="s">
        <v>499</v>
      </c>
      <c r="D43" s="1171"/>
      <c r="E43" s="1172"/>
      <c r="F43" s="259" t="s">
        <v>443</v>
      </c>
      <c r="G43" s="260" t="s">
        <v>443</v>
      </c>
      <c r="H43" s="260" t="s">
        <v>443</v>
      </c>
      <c r="I43" s="260" t="s">
        <v>443</v>
      </c>
      <c r="J43" s="261" t="s">
        <v>443</v>
      </c>
      <c r="K43" s="240"/>
      <c r="L43" s="240"/>
      <c r="M43" s="240"/>
      <c r="N43" s="240"/>
      <c r="O43" s="240"/>
      <c r="P43" s="240"/>
    </row>
    <row r="44" spans="1:16" ht="39" customHeight="1" x14ac:dyDescent="0.15">
      <c r="A44" s="240"/>
      <c r="B44" s="262" t="s">
        <v>500</v>
      </c>
      <c r="C44" s="263"/>
      <c r="D44" s="264"/>
      <c r="E44" s="264"/>
      <c r="F44" s="265"/>
      <c r="G44" s="265"/>
      <c r="H44" s="265"/>
      <c r="I44" s="265"/>
      <c r="J44" s="265"/>
      <c r="K44" s="240"/>
      <c r="L44" s="240"/>
      <c r="M44" s="240"/>
      <c r="N44" s="240"/>
      <c r="O44" s="240"/>
      <c r="P44" s="240"/>
    </row>
    <row r="45" spans="1:16" ht="17.25" x14ac:dyDescent="0.15">
      <c r="A45" s="240"/>
      <c r="B45" s="240"/>
      <c r="C45" s="240"/>
      <c r="D45" s="240"/>
      <c r="E45" s="240"/>
      <c r="F45" s="240"/>
      <c r="G45" s="240"/>
      <c r="H45" s="240"/>
      <c r="I45" s="240"/>
      <c r="J45" s="240"/>
      <c r="K45" s="240"/>
      <c r="L45" s="240"/>
      <c r="M45" s="240"/>
      <c r="N45" s="240"/>
      <c r="O45" s="240"/>
      <c r="P45" s="240"/>
    </row>
  </sheetData>
  <sheetProtection algorithmName="SHA-512" hashValue="VHI0yWyxCUk18BtH0xgDGNG8kkeV2a9y587PNrH9qp33E2Sh0E3x5PT2OYNzhdrT8q+Xb627lfzlMWsoUtU0IQ==" saltValue="2WVhqko3yTC9Lk60DAP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73CA9-872F-4801-9F23-684BE4801A7C}">
  <sheetPr>
    <pageSetUpPr fitToPage="1"/>
  </sheetPr>
  <dimension ref="A1:U62"/>
  <sheetViews>
    <sheetView showGridLines="0" topLeftCell="A31" zoomScale="85" zoomScaleNormal="85" zoomScaleSheetLayoutView="55" workbookViewId="0">
      <selection activeCell="K56" sqref="K56"/>
    </sheetView>
  </sheetViews>
  <sheetFormatPr defaultColWidth="0" defaultRowHeight="12.6" customHeight="1" zeroHeight="1" x14ac:dyDescent="0.15"/>
  <cols>
    <col min="1" max="1" width="6.625" style="267" customWidth="1"/>
    <col min="2" max="3" width="10.875" style="267" customWidth="1"/>
    <col min="4" max="4" width="10" style="267" customWidth="1"/>
    <col min="5" max="10" width="11" style="267" customWidth="1"/>
    <col min="11" max="15" width="13.125" style="267" customWidth="1"/>
    <col min="16" max="21" width="11.5" style="267" customWidth="1"/>
    <col min="22" max="16384" width="0" style="267" hidden="1"/>
  </cols>
  <sheetData>
    <row r="1" spans="1:21" ht="13.5" customHeight="1" x14ac:dyDescent="0.15">
      <c r="A1" s="266"/>
      <c r="B1" s="266"/>
      <c r="C1" s="266"/>
      <c r="D1" s="266"/>
      <c r="E1" s="266"/>
      <c r="F1" s="266"/>
      <c r="G1" s="266"/>
      <c r="H1" s="266"/>
      <c r="I1" s="266"/>
      <c r="J1" s="266"/>
      <c r="K1" s="266"/>
      <c r="L1" s="266"/>
      <c r="M1" s="266"/>
      <c r="N1" s="266"/>
      <c r="O1" s="266"/>
      <c r="P1" s="266"/>
      <c r="Q1" s="266"/>
      <c r="R1" s="266"/>
      <c r="S1" s="266"/>
      <c r="T1" s="266"/>
      <c r="U1" s="266"/>
    </row>
    <row r="2" spans="1:21" ht="13.5" customHeight="1" x14ac:dyDescent="0.15">
      <c r="A2" s="266"/>
      <c r="B2" s="266"/>
      <c r="C2" s="266"/>
      <c r="D2" s="266"/>
      <c r="E2" s="266"/>
      <c r="F2" s="266"/>
      <c r="G2" s="266"/>
      <c r="H2" s="266"/>
      <c r="I2" s="266"/>
      <c r="J2" s="266"/>
      <c r="K2" s="266"/>
      <c r="L2" s="266"/>
      <c r="M2" s="266"/>
      <c r="N2" s="266"/>
      <c r="O2" s="266"/>
      <c r="P2" s="266"/>
      <c r="Q2" s="266"/>
      <c r="R2" s="266"/>
      <c r="S2" s="266"/>
      <c r="T2" s="266"/>
      <c r="U2" s="266"/>
    </row>
    <row r="3" spans="1:21" ht="13.5" customHeight="1" x14ac:dyDescent="0.15">
      <c r="A3" s="266"/>
      <c r="B3" s="266"/>
      <c r="C3" s="266"/>
      <c r="D3" s="266"/>
      <c r="E3" s="266"/>
      <c r="F3" s="266"/>
      <c r="G3" s="266"/>
      <c r="H3" s="266"/>
      <c r="I3" s="266"/>
      <c r="J3" s="266"/>
      <c r="K3" s="266"/>
      <c r="L3" s="266"/>
      <c r="M3" s="266"/>
      <c r="N3" s="266"/>
      <c r="O3" s="266"/>
      <c r="P3" s="266"/>
      <c r="Q3" s="266"/>
      <c r="R3" s="266"/>
      <c r="S3" s="266"/>
      <c r="T3" s="266"/>
      <c r="U3" s="266"/>
    </row>
    <row r="4" spans="1:21" ht="13.5" customHeight="1" x14ac:dyDescent="0.15">
      <c r="A4" s="266"/>
      <c r="B4" s="266"/>
      <c r="C4" s="266"/>
      <c r="D4" s="266"/>
      <c r="E4" s="266"/>
      <c r="F4" s="266"/>
      <c r="G4" s="266"/>
      <c r="H4" s="266"/>
      <c r="I4" s="266"/>
      <c r="J4" s="266"/>
      <c r="K4" s="266"/>
      <c r="L4" s="266"/>
      <c r="M4" s="266"/>
      <c r="N4" s="266"/>
      <c r="O4" s="266"/>
      <c r="P4" s="266"/>
      <c r="Q4" s="266"/>
      <c r="R4" s="266"/>
      <c r="S4" s="266"/>
      <c r="T4" s="266"/>
      <c r="U4" s="266"/>
    </row>
    <row r="5" spans="1:21" ht="13.5" customHeight="1" x14ac:dyDescent="0.15">
      <c r="A5" s="266"/>
      <c r="B5" s="266"/>
      <c r="C5" s="266"/>
      <c r="D5" s="266"/>
      <c r="E5" s="266"/>
      <c r="F5" s="266"/>
      <c r="G5" s="266"/>
      <c r="H5" s="266"/>
      <c r="I5" s="266"/>
      <c r="J5" s="266"/>
      <c r="K5" s="266"/>
      <c r="L5" s="266"/>
      <c r="M5" s="266"/>
      <c r="N5" s="266"/>
      <c r="O5" s="266"/>
      <c r="P5" s="266"/>
      <c r="Q5" s="266"/>
      <c r="R5" s="266"/>
      <c r="S5" s="266"/>
      <c r="T5" s="266"/>
      <c r="U5" s="266"/>
    </row>
    <row r="6" spans="1:21" ht="13.5" customHeight="1" x14ac:dyDescent="0.15">
      <c r="A6" s="266"/>
      <c r="B6" s="266"/>
      <c r="C6" s="266"/>
      <c r="D6" s="266"/>
      <c r="E6" s="266"/>
      <c r="F6" s="266"/>
      <c r="G6" s="266"/>
      <c r="H6" s="266"/>
      <c r="I6" s="266"/>
      <c r="J6" s="266"/>
      <c r="K6" s="266"/>
      <c r="L6" s="266"/>
      <c r="M6" s="266"/>
      <c r="N6" s="266"/>
      <c r="O6" s="266"/>
      <c r="P6" s="266"/>
      <c r="Q6" s="266"/>
      <c r="R6" s="266"/>
      <c r="S6" s="266"/>
      <c r="T6" s="266"/>
      <c r="U6" s="266"/>
    </row>
    <row r="7" spans="1:21" ht="13.5" customHeight="1" x14ac:dyDescent="0.15">
      <c r="A7" s="266"/>
      <c r="B7" s="266"/>
      <c r="C7" s="266"/>
      <c r="D7" s="266"/>
      <c r="E7" s="266"/>
      <c r="F7" s="266"/>
      <c r="G7" s="266"/>
      <c r="H7" s="266"/>
      <c r="I7" s="266"/>
      <c r="J7" s="266"/>
      <c r="K7" s="266"/>
      <c r="L7" s="266"/>
      <c r="M7" s="266"/>
      <c r="N7" s="266"/>
      <c r="O7" s="266"/>
      <c r="P7" s="266"/>
      <c r="Q7" s="266"/>
      <c r="R7" s="266"/>
      <c r="S7" s="266"/>
      <c r="T7" s="266"/>
      <c r="U7" s="266"/>
    </row>
    <row r="8" spans="1:21" ht="13.5" customHeight="1" x14ac:dyDescent="0.15">
      <c r="A8" s="266"/>
      <c r="B8" s="266"/>
      <c r="C8" s="266"/>
      <c r="D8" s="266"/>
      <c r="E8" s="266"/>
      <c r="F8" s="266"/>
      <c r="G8" s="266"/>
      <c r="H8" s="266"/>
      <c r="I8" s="266"/>
      <c r="J8" s="266"/>
      <c r="K8" s="266"/>
      <c r="L8" s="266"/>
      <c r="M8" s="266"/>
      <c r="N8" s="266"/>
      <c r="O8" s="266"/>
      <c r="P8" s="266"/>
      <c r="Q8" s="266"/>
      <c r="R8" s="266"/>
      <c r="S8" s="266"/>
      <c r="T8" s="266"/>
      <c r="U8" s="266"/>
    </row>
    <row r="9" spans="1:21" ht="13.5" customHeight="1" x14ac:dyDescent="0.15">
      <c r="A9" s="266"/>
      <c r="B9" s="266"/>
      <c r="C9" s="266"/>
      <c r="D9" s="266"/>
      <c r="E9" s="266"/>
      <c r="F9" s="266"/>
      <c r="G9" s="266"/>
      <c r="H9" s="266"/>
      <c r="I9" s="266"/>
      <c r="J9" s="266"/>
      <c r="K9" s="266"/>
      <c r="L9" s="266"/>
      <c r="M9" s="266"/>
      <c r="N9" s="266"/>
      <c r="O9" s="266"/>
      <c r="P9" s="266"/>
      <c r="Q9" s="266"/>
      <c r="R9" s="266"/>
      <c r="S9" s="266"/>
      <c r="T9" s="266"/>
      <c r="U9" s="266"/>
    </row>
    <row r="10" spans="1:21" ht="13.5"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row>
    <row r="11" spans="1:21" ht="13.5" customHeight="1" x14ac:dyDescent="0.15">
      <c r="A11" s="266"/>
      <c r="B11" s="266"/>
      <c r="C11" s="266"/>
      <c r="D11" s="266"/>
      <c r="E11" s="266"/>
      <c r="F11" s="266"/>
      <c r="G11" s="266"/>
      <c r="H11" s="266"/>
      <c r="I11" s="266"/>
      <c r="J11" s="266"/>
      <c r="K11" s="266"/>
      <c r="L11" s="266"/>
      <c r="M11" s="266"/>
      <c r="N11" s="266"/>
      <c r="O11" s="266"/>
      <c r="P11" s="266"/>
      <c r="Q11" s="266"/>
      <c r="R11" s="266"/>
      <c r="S11" s="266"/>
      <c r="T11" s="266"/>
      <c r="U11" s="266"/>
    </row>
    <row r="12" spans="1:21" ht="13.5" customHeight="1" x14ac:dyDescent="0.15">
      <c r="A12" s="266"/>
      <c r="B12" s="266"/>
      <c r="C12" s="266"/>
      <c r="D12" s="266"/>
      <c r="E12" s="266"/>
      <c r="F12" s="266"/>
      <c r="G12" s="266"/>
      <c r="H12" s="266"/>
      <c r="I12" s="266"/>
      <c r="J12" s="266"/>
      <c r="K12" s="266"/>
      <c r="L12" s="266"/>
      <c r="M12" s="266"/>
      <c r="N12" s="266"/>
      <c r="O12" s="266"/>
      <c r="P12" s="266"/>
      <c r="Q12" s="266"/>
      <c r="R12" s="266"/>
      <c r="S12" s="266"/>
      <c r="T12" s="266"/>
      <c r="U12" s="266"/>
    </row>
    <row r="13" spans="1:21" ht="13.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row>
    <row r="14" spans="1:21" ht="13.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row>
    <row r="15" spans="1:21" ht="13.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row>
    <row r="16" spans="1:21" ht="13.5"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row>
    <row r="17" spans="1:21" ht="13.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row>
    <row r="18" spans="1:21"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row>
    <row r="19" spans="1:21" ht="13.5" customHeight="1" x14ac:dyDescent="0.15">
      <c r="A19" s="266"/>
      <c r="B19" s="266"/>
      <c r="C19" s="266"/>
      <c r="D19" s="266"/>
      <c r="E19" s="266"/>
      <c r="F19" s="266"/>
      <c r="G19" s="266"/>
      <c r="H19" s="266"/>
      <c r="I19" s="266"/>
      <c r="J19" s="266"/>
      <c r="K19" s="266"/>
      <c r="L19" s="266"/>
      <c r="M19" s="266"/>
      <c r="N19" s="266"/>
      <c r="O19" s="266"/>
      <c r="P19" s="266"/>
      <c r="Q19" s="266"/>
      <c r="R19" s="266"/>
      <c r="S19" s="266"/>
      <c r="T19" s="266"/>
      <c r="U19" s="266"/>
    </row>
    <row r="20" spans="1:21" ht="13.5" customHeight="1" x14ac:dyDescent="0.15">
      <c r="A20" s="266"/>
      <c r="B20" s="266"/>
      <c r="C20" s="266"/>
      <c r="D20" s="266"/>
      <c r="E20" s="266"/>
      <c r="F20" s="266"/>
      <c r="G20" s="266"/>
      <c r="H20" s="266"/>
      <c r="I20" s="266"/>
      <c r="J20" s="266"/>
      <c r="K20" s="266"/>
      <c r="L20" s="266"/>
      <c r="M20" s="266"/>
      <c r="N20" s="266"/>
      <c r="O20" s="266"/>
      <c r="P20" s="266"/>
      <c r="Q20" s="266"/>
      <c r="R20" s="266"/>
      <c r="S20" s="266"/>
      <c r="T20" s="266"/>
      <c r="U20" s="266"/>
    </row>
    <row r="21" spans="1:21" ht="13.5" customHeight="1" x14ac:dyDescent="0.15">
      <c r="A21" s="266"/>
      <c r="B21" s="266"/>
      <c r="C21" s="266"/>
      <c r="D21" s="266"/>
      <c r="E21" s="266"/>
      <c r="F21" s="266"/>
      <c r="G21" s="266"/>
      <c r="H21" s="266"/>
      <c r="I21" s="266"/>
      <c r="J21" s="266"/>
      <c r="K21" s="266"/>
      <c r="L21" s="266"/>
      <c r="M21" s="266"/>
      <c r="N21" s="266"/>
      <c r="O21" s="266"/>
      <c r="P21" s="266"/>
      <c r="Q21" s="266"/>
      <c r="R21" s="266"/>
      <c r="S21" s="266"/>
      <c r="T21" s="266"/>
      <c r="U21" s="266"/>
    </row>
    <row r="22" spans="1:21" ht="13.5" customHeight="1" x14ac:dyDescent="0.15">
      <c r="A22" s="266"/>
      <c r="B22" s="266"/>
      <c r="C22" s="266"/>
      <c r="D22" s="266"/>
      <c r="E22" s="266"/>
      <c r="F22" s="266"/>
      <c r="G22" s="266"/>
      <c r="H22" s="266"/>
      <c r="I22" s="266"/>
      <c r="J22" s="266"/>
      <c r="K22" s="266"/>
      <c r="L22" s="266"/>
      <c r="M22" s="266"/>
      <c r="N22" s="266"/>
      <c r="O22" s="266"/>
      <c r="P22" s="266"/>
      <c r="Q22" s="266"/>
      <c r="R22" s="266"/>
      <c r="S22" s="266"/>
      <c r="T22" s="266"/>
      <c r="U22" s="266"/>
    </row>
    <row r="23" spans="1:21" ht="13.5" customHeight="1" x14ac:dyDescent="0.15">
      <c r="A23" s="266"/>
      <c r="B23" s="266"/>
      <c r="C23" s="266"/>
      <c r="D23" s="266"/>
      <c r="E23" s="266"/>
      <c r="F23" s="266"/>
      <c r="G23" s="266"/>
      <c r="H23" s="266"/>
      <c r="I23" s="266"/>
      <c r="J23" s="266"/>
      <c r="K23" s="266"/>
      <c r="L23" s="266"/>
      <c r="M23" s="266"/>
      <c r="N23" s="266"/>
      <c r="O23" s="266"/>
      <c r="P23" s="266"/>
      <c r="Q23" s="266"/>
      <c r="R23" s="266"/>
      <c r="S23" s="266"/>
      <c r="T23" s="266"/>
      <c r="U23" s="266"/>
    </row>
    <row r="24" spans="1:21" ht="13.5" customHeight="1" x14ac:dyDescent="0.15">
      <c r="A24" s="266"/>
      <c r="B24" s="266"/>
      <c r="C24" s="266"/>
      <c r="D24" s="266"/>
      <c r="E24" s="266"/>
      <c r="F24" s="266"/>
      <c r="G24" s="266"/>
      <c r="H24" s="266"/>
      <c r="I24" s="266"/>
      <c r="J24" s="266"/>
      <c r="K24" s="266"/>
      <c r="L24" s="266"/>
      <c r="M24" s="266"/>
      <c r="N24" s="266"/>
      <c r="O24" s="266"/>
      <c r="P24" s="266"/>
      <c r="Q24" s="266"/>
      <c r="R24" s="266"/>
      <c r="S24" s="266"/>
      <c r="T24" s="266"/>
      <c r="U24" s="266"/>
    </row>
    <row r="25" spans="1:21" ht="13.5" customHeight="1" x14ac:dyDescent="0.15">
      <c r="A25" s="266"/>
      <c r="B25" s="266"/>
      <c r="C25" s="266"/>
      <c r="D25" s="266"/>
      <c r="E25" s="266"/>
      <c r="F25" s="266"/>
      <c r="G25" s="266"/>
      <c r="H25" s="266"/>
      <c r="I25" s="266"/>
      <c r="J25" s="266"/>
      <c r="K25" s="266"/>
      <c r="L25" s="266"/>
      <c r="M25" s="266"/>
      <c r="N25" s="266"/>
      <c r="O25" s="266"/>
      <c r="P25" s="266"/>
      <c r="Q25" s="266"/>
      <c r="R25" s="266"/>
      <c r="S25" s="266"/>
      <c r="T25" s="266"/>
      <c r="U25" s="266"/>
    </row>
    <row r="26" spans="1:21" ht="13.5" customHeight="1" x14ac:dyDescent="0.15">
      <c r="A26" s="266"/>
      <c r="B26" s="266"/>
      <c r="C26" s="266"/>
      <c r="D26" s="266"/>
      <c r="E26" s="266"/>
      <c r="F26" s="266"/>
      <c r="G26" s="266"/>
      <c r="H26" s="266"/>
      <c r="I26" s="266"/>
      <c r="J26" s="266"/>
      <c r="K26" s="266"/>
      <c r="L26" s="266"/>
      <c r="M26" s="266"/>
      <c r="N26" s="266"/>
      <c r="O26" s="266"/>
      <c r="P26" s="266"/>
      <c r="Q26" s="266"/>
      <c r="R26" s="266"/>
      <c r="S26" s="266"/>
      <c r="T26" s="266"/>
      <c r="U26" s="266"/>
    </row>
    <row r="27" spans="1:21" ht="13.5" customHeight="1" x14ac:dyDescent="0.15">
      <c r="A27" s="266"/>
      <c r="B27" s="266"/>
      <c r="C27" s="266"/>
      <c r="D27" s="266"/>
      <c r="E27" s="266"/>
      <c r="F27" s="266"/>
      <c r="G27" s="266"/>
      <c r="H27" s="266"/>
      <c r="I27" s="266"/>
      <c r="J27" s="266"/>
      <c r="K27" s="266"/>
      <c r="L27" s="266"/>
      <c r="M27" s="266"/>
      <c r="N27" s="266"/>
      <c r="O27" s="266"/>
      <c r="P27" s="266"/>
      <c r="Q27" s="266"/>
      <c r="R27" s="266"/>
      <c r="S27" s="266"/>
      <c r="T27" s="266"/>
      <c r="U27" s="266"/>
    </row>
    <row r="28" spans="1:21" ht="13.5" customHeight="1" x14ac:dyDescent="0.15">
      <c r="A28" s="266"/>
      <c r="B28" s="266"/>
      <c r="C28" s="266"/>
      <c r="D28" s="266"/>
      <c r="E28" s="266"/>
      <c r="F28" s="266"/>
      <c r="G28" s="266"/>
      <c r="H28" s="266"/>
      <c r="I28" s="266"/>
      <c r="J28" s="266"/>
      <c r="K28" s="266"/>
      <c r="L28" s="266"/>
      <c r="M28" s="266"/>
      <c r="N28" s="266"/>
      <c r="O28" s="266"/>
      <c r="P28" s="266"/>
      <c r="Q28" s="266"/>
      <c r="R28" s="266"/>
      <c r="S28" s="266"/>
      <c r="T28" s="266"/>
      <c r="U28" s="266"/>
    </row>
    <row r="29" spans="1:21" ht="13.5" customHeight="1" x14ac:dyDescent="0.15">
      <c r="A29" s="266"/>
      <c r="B29" s="266"/>
      <c r="C29" s="266"/>
      <c r="D29" s="266"/>
      <c r="E29" s="266"/>
      <c r="F29" s="266"/>
      <c r="G29" s="266"/>
      <c r="H29" s="266"/>
      <c r="I29" s="266"/>
      <c r="J29" s="266"/>
      <c r="K29" s="266"/>
      <c r="L29" s="266"/>
      <c r="M29" s="266"/>
      <c r="N29" s="266"/>
      <c r="O29" s="266"/>
      <c r="P29" s="266"/>
      <c r="Q29" s="266"/>
      <c r="R29" s="266"/>
      <c r="S29" s="266"/>
      <c r="T29" s="266"/>
      <c r="U29" s="266"/>
    </row>
    <row r="30" spans="1:21" ht="13.5" customHeight="1" x14ac:dyDescent="0.15">
      <c r="A30" s="266"/>
      <c r="B30" s="266"/>
      <c r="C30" s="266"/>
      <c r="D30" s="266"/>
      <c r="E30" s="266"/>
      <c r="F30" s="266"/>
      <c r="G30" s="266"/>
      <c r="H30" s="266"/>
      <c r="I30" s="266"/>
      <c r="J30" s="266"/>
      <c r="K30" s="266"/>
      <c r="L30" s="266"/>
      <c r="M30" s="266"/>
      <c r="N30" s="266"/>
      <c r="O30" s="266"/>
      <c r="P30" s="266"/>
      <c r="Q30" s="266"/>
      <c r="R30" s="266"/>
      <c r="S30" s="266"/>
      <c r="T30" s="266"/>
      <c r="U30" s="266"/>
    </row>
    <row r="31" spans="1:21" ht="13.5" customHeight="1" x14ac:dyDescent="0.15">
      <c r="A31" s="266"/>
      <c r="B31" s="266"/>
      <c r="C31" s="266"/>
      <c r="D31" s="266"/>
      <c r="E31" s="266"/>
      <c r="F31" s="266"/>
      <c r="G31" s="266"/>
      <c r="H31" s="266"/>
      <c r="I31" s="266"/>
      <c r="J31" s="266"/>
      <c r="K31" s="266"/>
      <c r="L31" s="266"/>
      <c r="M31" s="266"/>
      <c r="N31" s="266"/>
      <c r="O31" s="266"/>
      <c r="P31" s="266"/>
      <c r="Q31" s="266"/>
      <c r="R31" s="266"/>
      <c r="S31" s="266"/>
      <c r="T31" s="266"/>
      <c r="U31" s="266"/>
    </row>
    <row r="32" spans="1:21" ht="13.5" customHeight="1" x14ac:dyDescent="0.15">
      <c r="A32" s="266"/>
      <c r="B32" s="266"/>
      <c r="C32" s="266"/>
      <c r="D32" s="266"/>
      <c r="E32" s="266"/>
      <c r="F32" s="266"/>
      <c r="G32" s="266"/>
      <c r="H32" s="266"/>
      <c r="I32" s="266"/>
      <c r="J32" s="266"/>
      <c r="K32" s="266"/>
      <c r="L32" s="266"/>
      <c r="M32" s="266"/>
      <c r="N32" s="266"/>
      <c r="O32" s="266"/>
      <c r="P32" s="266"/>
      <c r="Q32" s="266"/>
      <c r="R32" s="266"/>
      <c r="S32" s="266"/>
      <c r="T32" s="266"/>
      <c r="U32" s="266"/>
    </row>
    <row r="33" spans="1:21" ht="13.5" customHeight="1" x14ac:dyDescent="0.15">
      <c r="A33" s="266"/>
      <c r="B33" s="266"/>
      <c r="C33" s="266"/>
      <c r="D33" s="266"/>
      <c r="E33" s="266"/>
      <c r="F33" s="266"/>
      <c r="G33" s="266"/>
      <c r="H33" s="266"/>
      <c r="I33" s="266"/>
      <c r="J33" s="266"/>
      <c r="K33" s="266"/>
      <c r="L33" s="266"/>
      <c r="M33" s="266"/>
      <c r="N33" s="266"/>
      <c r="O33" s="266"/>
      <c r="P33" s="266"/>
      <c r="Q33" s="266"/>
      <c r="R33" s="266"/>
      <c r="S33" s="266"/>
      <c r="T33" s="266"/>
      <c r="U33" s="266"/>
    </row>
    <row r="34" spans="1:21" ht="13.5" customHeight="1" x14ac:dyDescent="0.15">
      <c r="A34" s="266"/>
      <c r="B34" s="266"/>
      <c r="C34" s="266"/>
      <c r="D34" s="266"/>
      <c r="E34" s="266"/>
      <c r="F34" s="266"/>
      <c r="G34" s="266"/>
      <c r="H34" s="266"/>
      <c r="I34" s="266"/>
      <c r="J34" s="266"/>
      <c r="K34" s="266"/>
      <c r="L34" s="266"/>
      <c r="M34" s="266"/>
      <c r="N34" s="266"/>
      <c r="O34" s="266"/>
      <c r="P34" s="266"/>
      <c r="Q34" s="266"/>
      <c r="R34" s="266"/>
      <c r="S34" s="266"/>
      <c r="T34" s="266"/>
      <c r="U34" s="266"/>
    </row>
    <row r="35" spans="1:21" ht="13.5" customHeight="1" x14ac:dyDescent="0.15">
      <c r="A35" s="266"/>
      <c r="B35" s="266"/>
      <c r="C35" s="266"/>
      <c r="D35" s="266"/>
      <c r="E35" s="266"/>
      <c r="F35" s="266"/>
      <c r="G35" s="266"/>
      <c r="H35" s="266"/>
      <c r="I35" s="266"/>
      <c r="J35" s="266"/>
      <c r="K35" s="266"/>
      <c r="L35" s="266"/>
      <c r="M35" s="266"/>
      <c r="N35" s="266"/>
      <c r="O35" s="266"/>
      <c r="P35" s="266"/>
      <c r="Q35" s="266"/>
      <c r="R35" s="266"/>
      <c r="S35" s="266"/>
      <c r="T35" s="266"/>
      <c r="U35" s="266"/>
    </row>
    <row r="36" spans="1:21" ht="13.5" customHeight="1" x14ac:dyDescent="0.15">
      <c r="A36" s="266"/>
      <c r="B36" s="266"/>
      <c r="C36" s="266"/>
      <c r="D36" s="266"/>
      <c r="E36" s="266"/>
      <c r="F36" s="266"/>
      <c r="G36" s="266"/>
      <c r="H36" s="266"/>
      <c r="I36" s="266"/>
      <c r="J36" s="266"/>
      <c r="K36" s="266"/>
      <c r="L36" s="266"/>
      <c r="M36" s="266"/>
      <c r="N36" s="266"/>
      <c r="O36" s="266"/>
      <c r="P36" s="266"/>
      <c r="Q36" s="266"/>
      <c r="R36" s="266"/>
      <c r="S36" s="266"/>
      <c r="T36" s="266"/>
      <c r="U36" s="266"/>
    </row>
    <row r="37" spans="1:21" ht="13.5" customHeight="1" x14ac:dyDescent="0.15">
      <c r="A37" s="266"/>
      <c r="B37" s="266"/>
      <c r="C37" s="266"/>
      <c r="D37" s="266"/>
      <c r="E37" s="266"/>
      <c r="F37" s="266"/>
      <c r="G37" s="266"/>
      <c r="H37" s="266"/>
      <c r="I37" s="266"/>
      <c r="J37" s="266"/>
      <c r="K37" s="266"/>
      <c r="L37" s="266"/>
      <c r="M37" s="266"/>
      <c r="N37" s="266"/>
      <c r="O37" s="266"/>
      <c r="P37" s="266"/>
      <c r="Q37" s="266"/>
      <c r="R37" s="266"/>
      <c r="S37" s="266"/>
      <c r="T37" s="266"/>
      <c r="U37" s="266"/>
    </row>
    <row r="38" spans="1:21" ht="13.5" customHeight="1" x14ac:dyDescent="0.15">
      <c r="A38" s="266"/>
      <c r="B38" s="266"/>
      <c r="C38" s="266"/>
      <c r="D38" s="266"/>
      <c r="E38" s="266"/>
      <c r="F38" s="266"/>
      <c r="G38" s="266"/>
      <c r="H38" s="266"/>
      <c r="I38" s="266"/>
      <c r="J38" s="266"/>
      <c r="K38" s="266"/>
      <c r="L38" s="266"/>
      <c r="M38" s="266"/>
      <c r="N38" s="266"/>
      <c r="O38" s="266"/>
      <c r="P38" s="266"/>
      <c r="Q38" s="266"/>
      <c r="R38" s="266"/>
      <c r="S38" s="266"/>
      <c r="T38" s="266"/>
      <c r="U38" s="266"/>
    </row>
    <row r="39" spans="1:21" ht="13.5" customHeight="1" x14ac:dyDescent="0.15">
      <c r="A39" s="266"/>
      <c r="B39" s="266"/>
      <c r="C39" s="266"/>
      <c r="D39" s="266"/>
      <c r="E39" s="266"/>
      <c r="F39" s="266"/>
      <c r="G39" s="266"/>
      <c r="H39" s="266"/>
      <c r="I39" s="266"/>
      <c r="J39" s="266"/>
      <c r="K39" s="266"/>
      <c r="L39" s="266"/>
      <c r="M39" s="266"/>
      <c r="N39" s="266"/>
      <c r="O39" s="266"/>
      <c r="P39" s="266"/>
      <c r="Q39" s="266"/>
      <c r="R39" s="266"/>
      <c r="S39" s="266"/>
      <c r="T39" s="266"/>
      <c r="U39" s="266"/>
    </row>
    <row r="40" spans="1:21" ht="13.5" customHeight="1" x14ac:dyDescent="0.15">
      <c r="A40" s="266"/>
      <c r="B40" s="266"/>
      <c r="C40" s="266"/>
      <c r="D40" s="266"/>
      <c r="E40" s="266"/>
      <c r="F40" s="266"/>
      <c r="G40" s="266"/>
      <c r="H40" s="266"/>
      <c r="I40" s="266"/>
      <c r="J40" s="266"/>
      <c r="K40" s="266"/>
      <c r="L40" s="266"/>
      <c r="M40" s="266"/>
      <c r="N40" s="266"/>
      <c r="O40" s="266"/>
      <c r="P40" s="266"/>
      <c r="Q40" s="266"/>
      <c r="R40" s="266"/>
      <c r="S40" s="266"/>
      <c r="T40" s="266"/>
      <c r="U40" s="266"/>
    </row>
    <row r="41" spans="1:21" ht="13.5" customHeight="1" x14ac:dyDescent="0.15">
      <c r="A41" s="266"/>
      <c r="B41" s="266"/>
      <c r="C41" s="266"/>
      <c r="D41" s="266"/>
      <c r="E41" s="266"/>
      <c r="F41" s="266"/>
      <c r="G41" s="266"/>
      <c r="H41" s="266"/>
      <c r="I41" s="266"/>
      <c r="J41" s="266"/>
      <c r="K41" s="266"/>
      <c r="L41" s="266"/>
      <c r="M41" s="266"/>
      <c r="N41" s="266"/>
      <c r="O41" s="266"/>
      <c r="P41" s="266"/>
      <c r="Q41" s="266"/>
      <c r="R41" s="266"/>
      <c r="S41" s="266"/>
      <c r="T41" s="266"/>
      <c r="U41" s="266"/>
    </row>
    <row r="42" spans="1:21" ht="13.5" customHeight="1" x14ac:dyDescent="0.15">
      <c r="A42" s="266"/>
      <c r="B42" s="266"/>
      <c r="C42" s="266"/>
      <c r="D42" s="266"/>
      <c r="E42" s="266"/>
      <c r="F42" s="266"/>
      <c r="G42" s="266"/>
      <c r="H42" s="266"/>
      <c r="I42" s="266"/>
      <c r="J42" s="266"/>
      <c r="K42" s="266"/>
      <c r="L42" s="266"/>
      <c r="M42" s="266"/>
      <c r="N42" s="266"/>
      <c r="O42" s="266"/>
      <c r="P42" s="266"/>
      <c r="Q42" s="266"/>
      <c r="R42" s="266"/>
      <c r="S42" s="266"/>
      <c r="T42" s="266"/>
      <c r="U42" s="266"/>
    </row>
    <row r="43" spans="1:21" ht="30.75" customHeight="1" thickBot="1" x14ac:dyDescent="0.2">
      <c r="A43" s="266"/>
      <c r="B43" s="266"/>
      <c r="C43" s="266"/>
      <c r="D43" s="266"/>
      <c r="E43" s="266"/>
      <c r="F43" s="266"/>
      <c r="G43" s="266"/>
      <c r="H43" s="266"/>
      <c r="I43" s="266"/>
      <c r="J43" s="266"/>
      <c r="K43" s="266"/>
      <c r="L43" s="266"/>
      <c r="M43" s="266"/>
      <c r="N43" s="266"/>
      <c r="O43" s="268" t="s">
        <v>501</v>
      </c>
      <c r="P43" s="266"/>
      <c r="Q43" s="266"/>
      <c r="R43" s="266"/>
      <c r="S43" s="266"/>
      <c r="T43" s="266"/>
      <c r="U43" s="266"/>
    </row>
    <row r="44" spans="1:21" ht="30.75" customHeight="1" thickBot="1" x14ac:dyDescent="0.2">
      <c r="A44" s="266"/>
      <c r="B44" s="269" t="s">
        <v>502</v>
      </c>
      <c r="C44" s="270"/>
      <c r="D44" s="270"/>
      <c r="E44" s="271"/>
      <c r="F44" s="271"/>
      <c r="G44" s="271"/>
      <c r="H44" s="271"/>
      <c r="I44" s="271"/>
      <c r="J44" s="272" t="s">
        <v>483</v>
      </c>
      <c r="K44" s="273" t="s">
        <v>3</v>
      </c>
      <c r="L44" s="274" t="s">
        <v>4</v>
      </c>
      <c r="M44" s="274" t="s">
        <v>5</v>
      </c>
      <c r="N44" s="274" t="s">
        <v>6</v>
      </c>
      <c r="O44" s="275" t="s">
        <v>7</v>
      </c>
      <c r="P44" s="266"/>
      <c r="Q44" s="266"/>
      <c r="R44" s="266"/>
      <c r="S44" s="266"/>
      <c r="T44" s="266"/>
      <c r="U44" s="266"/>
    </row>
    <row r="45" spans="1:21" ht="30.75" customHeight="1" x14ac:dyDescent="0.15">
      <c r="A45" s="266"/>
      <c r="B45" s="1193" t="s">
        <v>503</v>
      </c>
      <c r="C45" s="1194"/>
      <c r="D45" s="276"/>
      <c r="E45" s="1199" t="s">
        <v>504</v>
      </c>
      <c r="F45" s="1199"/>
      <c r="G45" s="1199"/>
      <c r="H45" s="1199"/>
      <c r="I45" s="1199"/>
      <c r="J45" s="1200"/>
      <c r="K45" s="277">
        <v>196</v>
      </c>
      <c r="L45" s="278">
        <v>183</v>
      </c>
      <c r="M45" s="278">
        <v>177</v>
      </c>
      <c r="N45" s="278">
        <v>191</v>
      </c>
      <c r="O45" s="279">
        <v>221</v>
      </c>
      <c r="P45" s="266"/>
      <c r="Q45" s="266"/>
      <c r="R45" s="266"/>
      <c r="S45" s="266"/>
      <c r="T45" s="266"/>
      <c r="U45" s="266"/>
    </row>
    <row r="46" spans="1:21" ht="30.75" customHeight="1" x14ac:dyDescent="0.15">
      <c r="A46" s="266"/>
      <c r="B46" s="1195"/>
      <c r="C46" s="1196"/>
      <c r="D46" s="280"/>
      <c r="E46" s="1177" t="s">
        <v>505</v>
      </c>
      <c r="F46" s="1177"/>
      <c r="G46" s="1177"/>
      <c r="H46" s="1177"/>
      <c r="I46" s="1177"/>
      <c r="J46" s="1178"/>
      <c r="K46" s="281" t="s">
        <v>443</v>
      </c>
      <c r="L46" s="282" t="s">
        <v>443</v>
      </c>
      <c r="M46" s="282" t="s">
        <v>443</v>
      </c>
      <c r="N46" s="282" t="s">
        <v>443</v>
      </c>
      <c r="O46" s="283" t="s">
        <v>443</v>
      </c>
      <c r="P46" s="266"/>
      <c r="Q46" s="266"/>
      <c r="R46" s="266"/>
      <c r="S46" s="266"/>
      <c r="T46" s="266"/>
      <c r="U46" s="266"/>
    </row>
    <row r="47" spans="1:21" ht="30.75" customHeight="1" x14ac:dyDescent="0.15">
      <c r="A47" s="266"/>
      <c r="B47" s="1195"/>
      <c r="C47" s="1196"/>
      <c r="D47" s="280"/>
      <c r="E47" s="1177" t="s">
        <v>506</v>
      </c>
      <c r="F47" s="1177"/>
      <c r="G47" s="1177"/>
      <c r="H47" s="1177"/>
      <c r="I47" s="1177"/>
      <c r="J47" s="1178"/>
      <c r="K47" s="281" t="s">
        <v>443</v>
      </c>
      <c r="L47" s="282" t="s">
        <v>443</v>
      </c>
      <c r="M47" s="282" t="s">
        <v>443</v>
      </c>
      <c r="N47" s="282" t="s">
        <v>443</v>
      </c>
      <c r="O47" s="283" t="s">
        <v>443</v>
      </c>
      <c r="P47" s="266"/>
      <c r="Q47" s="266"/>
      <c r="R47" s="266"/>
      <c r="S47" s="266"/>
      <c r="T47" s="266"/>
      <c r="U47" s="266"/>
    </row>
    <row r="48" spans="1:21" ht="30.75" customHeight="1" x14ac:dyDescent="0.15">
      <c r="A48" s="266"/>
      <c r="B48" s="1195"/>
      <c r="C48" s="1196"/>
      <c r="D48" s="280"/>
      <c r="E48" s="1177" t="s">
        <v>507</v>
      </c>
      <c r="F48" s="1177"/>
      <c r="G48" s="1177"/>
      <c r="H48" s="1177"/>
      <c r="I48" s="1177"/>
      <c r="J48" s="1178"/>
      <c r="K48" s="281">
        <v>108</v>
      </c>
      <c r="L48" s="282">
        <v>111</v>
      </c>
      <c r="M48" s="282">
        <v>107</v>
      </c>
      <c r="N48" s="282">
        <v>122</v>
      </c>
      <c r="O48" s="283">
        <v>112</v>
      </c>
      <c r="P48" s="266"/>
      <c r="Q48" s="266"/>
      <c r="R48" s="266"/>
      <c r="S48" s="266"/>
      <c r="T48" s="266"/>
      <c r="U48" s="266"/>
    </row>
    <row r="49" spans="1:21" ht="30.75" customHeight="1" x14ac:dyDescent="0.15">
      <c r="A49" s="266"/>
      <c r="B49" s="1195"/>
      <c r="C49" s="1196"/>
      <c r="D49" s="280"/>
      <c r="E49" s="1177" t="s">
        <v>508</v>
      </c>
      <c r="F49" s="1177"/>
      <c r="G49" s="1177"/>
      <c r="H49" s="1177"/>
      <c r="I49" s="1177"/>
      <c r="J49" s="1178"/>
      <c r="K49" s="281">
        <v>4</v>
      </c>
      <c r="L49" s="282">
        <v>1</v>
      </c>
      <c r="M49" s="282">
        <v>1</v>
      </c>
      <c r="N49" s="282">
        <v>1</v>
      </c>
      <c r="O49" s="283">
        <v>1</v>
      </c>
      <c r="P49" s="266"/>
      <c r="Q49" s="266"/>
      <c r="R49" s="266"/>
      <c r="S49" s="266"/>
      <c r="T49" s="266"/>
      <c r="U49" s="266"/>
    </row>
    <row r="50" spans="1:21" ht="30.75" customHeight="1" x14ac:dyDescent="0.15">
      <c r="A50" s="266"/>
      <c r="B50" s="1195"/>
      <c r="C50" s="1196"/>
      <c r="D50" s="280"/>
      <c r="E50" s="1177" t="s">
        <v>509</v>
      </c>
      <c r="F50" s="1177"/>
      <c r="G50" s="1177"/>
      <c r="H50" s="1177"/>
      <c r="I50" s="1177"/>
      <c r="J50" s="1178"/>
      <c r="K50" s="281">
        <v>20</v>
      </c>
      <c r="L50" s="282">
        <v>20</v>
      </c>
      <c r="M50" s="282">
        <v>21</v>
      </c>
      <c r="N50" s="282">
        <v>21</v>
      </c>
      <c r="O50" s="283">
        <v>21</v>
      </c>
      <c r="P50" s="266"/>
      <c r="Q50" s="266"/>
      <c r="R50" s="266"/>
      <c r="S50" s="266"/>
      <c r="T50" s="266"/>
      <c r="U50" s="266"/>
    </row>
    <row r="51" spans="1:21" ht="30.75" customHeight="1" x14ac:dyDescent="0.15">
      <c r="A51" s="266"/>
      <c r="B51" s="1197"/>
      <c r="C51" s="1198"/>
      <c r="D51" s="284"/>
      <c r="E51" s="1177" t="s">
        <v>510</v>
      </c>
      <c r="F51" s="1177"/>
      <c r="G51" s="1177"/>
      <c r="H51" s="1177"/>
      <c r="I51" s="1177"/>
      <c r="J51" s="1178"/>
      <c r="K51" s="281" t="s">
        <v>443</v>
      </c>
      <c r="L51" s="282" t="s">
        <v>443</v>
      </c>
      <c r="M51" s="282" t="s">
        <v>443</v>
      </c>
      <c r="N51" s="282" t="s">
        <v>443</v>
      </c>
      <c r="O51" s="283" t="s">
        <v>443</v>
      </c>
      <c r="P51" s="266"/>
      <c r="Q51" s="266"/>
      <c r="R51" s="266"/>
      <c r="S51" s="266"/>
      <c r="T51" s="266"/>
      <c r="U51" s="266"/>
    </row>
    <row r="52" spans="1:21" ht="30.75" customHeight="1" x14ac:dyDescent="0.15">
      <c r="A52" s="266"/>
      <c r="B52" s="1175" t="s">
        <v>511</v>
      </c>
      <c r="C52" s="1176"/>
      <c r="D52" s="284"/>
      <c r="E52" s="1177" t="s">
        <v>512</v>
      </c>
      <c r="F52" s="1177"/>
      <c r="G52" s="1177"/>
      <c r="H52" s="1177"/>
      <c r="I52" s="1177"/>
      <c r="J52" s="1178"/>
      <c r="K52" s="281">
        <v>208</v>
      </c>
      <c r="L52" s="282">
        <v>204</v>
      </c>
      <c r="M52" s="282">
        <v>193</v>
      </c>
      <c r="N52" s="282">
        <v>222</v>
      </c>
      <c r="O52" s="283">
        <v>224</v>
      </c>
      <c r="P52" s="266"/>
      <c r="Q52" s="266"/>
      <c r="R52" s="266"/>
      <c r="S52" s="266"/>
      <c r="T52" s="266"/>
      <c r="U52" s="266"/>
    </row>
    <row r="53" spans="1:21" ht="30.75" customHeight="1" thickBot="1" x14ac:dyDescent="0.2">
      <c r="A53" s="266"/>
      <c r="B53" s="1179" t="s">
        <v>513</v>
      </c>
      <c r="C53" s="1180"/>
      <c r="D53" s="285"/>
      <c r="E53" s="1181" t="s">
        <v>514</v>
      </c>
      <c r="F53" s="1181"/>
      <c r="G53" s="1181"/>
      <c r="H53" s="1181"/>
      <c r="I53" s="1181"/>
      <c r="J53" s="1182"/>
      <c r="K53" s="286">
        <v>120</v>
      </c>
      <c r="L53" s="287">
        <v>111</v>
      </c>
      <c r="M53" s="287">
        <v>113</v>
      </c>
      <c r="N53" s="287">
        <v>113</v>
      </c>
      <c r="O53" s="288">
        <v>131</v>
      </c>
      <c r="P53" s="266"/>
      <c r="Q53" s="266"/>
      <c r="R53" s="266"/>
      <c r="S53" s="266"/>
      <c r="T53" s="266"/>
      <c r="U53" s="266"/>
    </row>
    <row r="54" spans="1:21" ht="24" customHeight="1" x14ac:dyDescent="0.15">
      <c r="A54" s="266"/>
      <c r="B54" s="289" t="s">
        <v>515</v>
      </c>
      <c r="C54" s="266"/>
      <c r="D54" s="266"/>
      <c r="E54" s="266"/>
      <c r="F54" s="266"/>
      <c r="G54" s="266"/>
      <c r="H54" s="266"/>
      <c r="I54" s="266"/>
      <c r="J54" s="266"/>
      <c r="K54" s="266"/>
      <c r="L54" s="266"/>
      <c r="M54" s="266"/>
      <c r="N54" s="266"/>
      <c r="O54" s="266"/>
      <c r="P54" s="266"/>
      <c r="Q54" s="266"/>
      <c r="R54" s="266"/>
      <c r="S54" s="266"/>
      <c r="T54" s="266"/>
      <c r="U54" s="266"/>
    </row>
    <row r="55" spans="1:21" ht="24" customHeight="1" thickBot="1" x14ac:dyDescent="0.2">
      <c r="A55" s="266"/>
      <c r="B55" s="290" t="s">
        <v>516</v>
      </c>
      <c r="C55" s="291"/>
      <c r="D55" s="291"/>
      <c r="E55" s="291"/>
      <c r="F55" s="291"/>
      <c r="G55" s="291"/>
      <c r="H55" s="291"/>
      <c r="I55" s="291"/>
      <c r="J55" s="291"/>
      <c r="K55" s="292"/>
      <c r="L55" s="292"/>
      <c r="M55" s="292"/>
      <c r="N55" s="292"/>
      <c r="O55" s="293" t="s">
        <v>517</v>
      </c>
      <c r="P55" s="266"/>
      <c r="Q55" s="266"/>
      <c r="R55" s="266"/>
      <c r="S55" s="266"/>
      <c r="T55" s="266"/>
      <c r="U55" s="266"/>
    </row>
    <row r="56" spans="1:21" ht="31.5" customHeight="1" thickBot="1" x14ac:dyDescent="0.2">
      <c r="A56" s="266"/>
      <c r="B56" s="294"/>
      <c r="C56" s="295"/>
      <c r="D56" s="295"/>
      <c r="E56" s="296"/>
      <c r="F56" s="296"/>
      <c r="G56" s="296"/>
      <c r="H56" s="296"/>
      <c r="I56" s="296"/>
      <c r="J56" s="297" t="s">
        <v>483</v>
      </c>
      <c r="K56" s="298" t="s">
        <v>518</v>
      </c>
      <c r="L56" s="299" t="s">
        <v>519</v>
      </c>
      <c r="M56" s="299" t="s">
        <v>520</v>
      </c>
      <c r="N56" s="299" t="s">
        <v>521</v>
      </c>
      <c r="O56" s="300" t="s">
        <v>522</v>
      </c>
      <c r="P56" s="266"/>
      <c r="Q56" s="266"/>
      <c r="R56" s="266"/>
      <c r="S56" s="266"/>
      <c r="T56" s="266"/>
      <c r="U56" s="266"/>
    </row>
    <row r="57" spans="1:21" ht="31.5" customHeight="1" x14ac:dyDescent="0.15">
      <c r="B57" s="1183" t="s">
        <v>523</v>
      </c>
      <c r="C57" s="1184"/>
      <c r="D57" s="1187" t="s">
        <v>524</v>
      </c>
      <c r="E57" s="1188"/>
      <c r="F57" s="1188"/>
      <c r="G57" s="1188"/>
      <c r="H57" s="1188"/>
      <c r="I57" s="1188"/>
      <c r="J57" s="1189"/>
      <c r="K57" s="301"/>
      <c r="L57" s="302"/>
      <c r="M57" s="302"/>
      <c r="N57" s="302"/>
      <c r="O57" s="303"/>
    </row>
    <row r="58" spans="1:21" ht="31.5" customHeight="1" thickBot="1" x14ac:dyDescent="0.2">
      <c r="B58" s="1185"/>
      <c r="C58" s="1186"/>
      <c r="D58" s="1190" t="s">
        <v>525</v>
      </c>
      <c r="E58" s="1191"/>
      <c r="F58" s="1191"/>
      <c r="G58" s="1191"/>
      <c r="H58" s="1191"/>
      <c r="I58" s="1191"/>
      <c r="J58" s="1192"/>
      <c r="K58" s="304"/>
      <c r="L58" s="305"/>
      <c r="M58" s="305"/>
      <c r="N58" s="305"/>
      <c r="O58" s="306"/>
    </row>
    <row r="59" spans="1:21" ht="24" customHeight="1" x14ac:dyDescent="0.15">
      <c r="B59" s="307"/>
      <c r="C59" s="307"/>
      <c r="D59" s="308" t="s">
        <v>526</v>
      </c>
      <c r="E59" s="309"/>
      <c r="F59" s="309"/>
      <c r="G59" s="309"/>
      <c r="H59" s="309"/>
      <c r="I59" s="309"/>
      <c r="J59" s="309"/>
      <c r="K59" s="309"/>
      <c r="L59" s="309"/>
      <c r="M59" s="309"/>
      <c r="N59" s="309"/>
      <c r="O59" s="309"/>
    </row>
    <row r="60" spans="1:21" ht="24" customHeight="1" x14ac:dyDescent="0.15">
      <c r="B60" s="310"/>
      <c r="C60" s="310"/>
      <c r="D60" s="308" t="s">
        <v>527</v>
      </c>
      <c r="E60" s="309"/>
      <c r="F60" s="309"/>
      <c r="G60" s="309"/>
      <c r="H60" s="309"/>
      <c r="I60" s="309"/>
      <c r="J60" s="309"/>
      <c r="K60" s="309"/>
      <c r="L60" s="309"/>
      <c r="M60" s="309"/>
      <c r="N60" s="309"/>
      <c r="O60" s="309"/>
    </row>
    <row r="61" spans="1:21" ht="24" customHeight="1" x14ac:dyDescent="0.15">
      <c r="A61" s="266"/>
      <c r="B61" s="289"/>
      <c r="C61" s="266"/>
      <c r="D61" s="266"/>
      <c r="E61" s="266"/>
      <c r="F61" s="266"/>
      <c r="G61" s="266"/>
      <c r="H61" s="266"/>
      <c r="I61" s="266"/>
      <c r="J61" s="266"/>
      <c r="K61" s="266"/>
      <c r="L61" s="266"/>
      <c r="M61" s="266"/>
      <c r="N61" s="266"/>
      <c r="O61" s="266"/>
      <c r="P61" s="266"/>
      <c r="Q61" s="266"/>
      <c r="R61" s="266"/>
      <c r="S61" s="266"/>
      <c r="T61" s="266"/>
      <c r="U61" s="266"/>
    </row>
    <row r="62" spans="1:21" ht="24" customHeight="1" x14ac:dyDescent="0.15">
      <c r="A62" s="266"/>
      <c r="B62" s="289"/>
      <c r="C62" s="266"/>
      <c r="D62" s="266"/>
      <c r="E62" s="266"/>
      <c r="F62" s="266"/>
      <c r="G62" s="266"/>
      <c r="H62" s="266"/>
      <c r="I62" s="266"/>
      <c r="J62" s="266"/>
      <c r="K62" s="266"/>
      <c r="L62" s="266"/>
      <c r="M62" s="266"/>
      <c r="N62" s="266"/>
      <c r="O62" s="266"/>
      <c r="P62" s="266"/>
      <c r="Q62" s="266"/>
      <c r="R62" s="266"/>
      <c r="S62" s="266"/>
      <c r="T62" s="266"/>
      <c r="U62" s="266"/>
    </row>
  </sheetData>
  <sheetProtection algorithmName="SHA-512" hashValue="B6DpJw4a9/Jqy/DXY1NKVcfIGJz9RT4HG1A809Be0Aj0F2quqNhhENUGnvVGUjKOkJNAn1wor+s3Rzux7t4ngQ==" saltValue="N95GprCK7EwQKz2/eUTY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F188-B1E3-43CF-AF3C-63A8570F964C}">
  <sheetPr>
    <pageSetUpPr fitToPage="1"/>
  </sheetPr>
  <dimension ref="B1:M55"/>
  <sheetViews>
    <sheetView showGridLines="0" topLeftCell="A31" zoomScaleSheetLayoutView="100" workbookViewId="0">
      <selection activeCell="K56" sqref="K56"/>
    </sheetView>
  </sheetViews>
  <sheetFormatPr defaultColWidth="0" defaultRowHeight="13.5" customHeight="1" zeroHeight="1" x14ac:dyDescent="0.15"/>
  <cols>
    <col min="1" max="1" width="6.625" style="311" customWidth="1"/>
    <col min="2" max="3" width="12.625" style="311" customWidth="1"/>
    <col min="4" max="4" width="11.625" style="311" customWidth="1"/>
    <col min="5" max="8" width="10.375" style="311" customWidth="1"/>
    <col min="9" max="13" width="16.375" style="311" customWidth="1"/>
    <col min="14" max="19" width="12.625" style="311" customWidth="1"/>
    <col min="20" max="16384" width="0" style="31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2" t="s">
        <v>501</v>
      </c>
    </row>
    <row r="40" spans="2:13" ht="27.75" customHeight="1" thickBot="1" x14ac:dyDescent="0.2">
      <c r="B40" s="313" t="s">
        <v>502</v>
      </c>
      <c r="C40" s="314"/>
      <c r="D40" s="314"/>
      <c r="E40" s="315"/>
      <c r="F40" s="315"/>
      <c r="G40" s="315"/>
      <c r="H40" s="316" t="s">
        <v>483</v>
      </c>
      <c r="I40" s="317" t="s">
        <v>3</v>
      </c>
      <c r="J40" s="318" t="s">
        <v>4</v>
      </c>
      <c r="K40" s="318" t="s">
        <v>5</v>
      </c>
      <c r="L40" s="318" t="s">
        <v>6</v>
      </c>
      <c r="M40" s="319" t="s">
        <v>7</v>
      </c>
    </row>
    <row r="41" spans="2:13" ht="27.75" customHeight="1" x14ac:dyDescent="0.15">
      <c r="B41" s="1213" t="s">
        <v>528</v>
      </c>
      <c r="C41" s="1214"/>
      <c r="D41" s="320"/>
      <c r="E41" s="1215" t="s">
        <v>529</v>
      </c>
      <c r="F41" s="1215"/>
      <c r="G41" s="1215"/>
      <c r="H41" s="1216"/>
      <c r="I41" s="321">
        <v>2040</v>
      </c>
      <c r="J41" s="322">
        <v>2319</v>
      </c>
      <c r="K41" s="322">
        <v>2239</v>
      </c>
      <c r="L41" s="322">
        <v>2355</v>
      </c>
      <c r="M41" s="323">
        <v>2088</v>
      </c>
    </row>
    <row r="42" spans="2:13" ht="27.75" customHeight="1" x14ac:dyDescent="0.15">
      <c r="B42" s="1203"/>
      <c r="C42" s="1204"/>
      <c r="D42" s="324"/>
      <c r="E42" s="1207" t="s">
        <v>530</v>
      </c>
      <c r="F42" s="1207"/>
      <c r="G42" s="1207"/>
      <c r="H42" s="1208"/>
      <c r="I42" s="325">
        <v>82</v>
      </c>
      <c r="J42" s="326">
        <v>61</v>
      </c>
      <c r="K42" s="326">
        <v>42</v>
      </c>
      <c r="L42" s="326">
        <v>21</v>
      </c>
      <c r="M42" s="327">
        <v>21</v>
      </c>
    </row>
    <row r="43" spans="2:13" ht="27.75" customHeight="1" x14ac:dyDescent="0.15">
      <c r="B43" s="1203"/>
      <c r="C43" s="1204"/>
      <c r="D43" s="324"/>
      <c r="E43" s="1207" t="s">
        <v>531</v>
      </c>
      <c r="F43" s="1207"/>
      <c r="G43" s="1207"/>
      <c r="H43" s="1208"/>
      <c r="I43" s="325">
        <v>1544</v>
      </c>
      <c r="J43" s="326">
        <v>1448</v>
      </c>
      <c r="K43" s="326">
        <v>1355</v>
      </c>
      <c r="L43" s="326">
        <v>1242</v>
      </c>
      <c r="M43" s="327">
        <v>1147</v>
      </c>
    </row>
    <row r="44" spans="2:13" ht="27.75" customHeight="1" x14ac:dyDescent="0.15">
      <c r="B44" s="1203"/>
      <c r="C44" s="1204"/>
      <c r="D44" s="324"/>
      <c r="E44" s="1207" t="s">
        <v>532</v>
      </c>
      <c r="F44" s="1207"/>
      <c r="G44" s="1207"/>
      <c r="H44" s="1208"/>
      <c r="I44" s="325">
        <v>7</v>
      </c>
      <c r="J44" s="326">
        <v>6</v>
      </c>
      <c r="K44" s="326">
        <v>5</v>
      </c>
      <c r="L44" s="326">
        <v>31</v>
      </c>
      <c r="M44" s="327">
        <v>32</v>
      </c>
    </row>
    <row r="45" spans="2:13" ht="27.75" customHeight="1" x14ac:dyDescent="0.15">
      <c r="B45" s="1203"/>
      <c r="C45" s="1204"/>
      <c r="D45" s="324"/>
      <c r="E45" s="1207" t="s">
        <v>533</v>
      </c>
      <c r="F45" s="1207"/>
      <c r="G45" s="1207"/>
      <c r="H45" s="1208"/>
      <c r="I45" s="325">
        <v>143</v>
      </c>
      <c r="J45" s="326">
        <v>124</v>
      </c>
      <c r="K45" s="326">
        <v>108</v>
      </c>
      <c r="L45" s="326">
        <v>91</v>
      </c>
      <c r="M45" s="327">
        <v>118</v>
      </c>
    </row>
    <row r="46" spans="2:13" ht="27.75" customHeight="1" x14ac:dyDescent="0.15">
      <c r="B46" s="1203"/>
      <c r="C46" s="1204"/>
      <c r="D46" s="328"/>
      <c r="E46" s="1207" t="s">
        <v>534</v>
      </c>
      <c r="F46" s="1207"/>
      <c r="G46" s="1207"/>
      <c r="H46" s="1208"/>
      <c r="I46" s="325" t="s">
        <v>443</v>
      </c>
      <c r="J46" s="326" t="s">
        <v>443</v>
      </c>
      <c r="K46" s="326" t="s">
        <v>443</v>
      </c>
      <c r="L46" s="326" t="s">
        <v>443</v>
      </c>
      <c r="M46" s="327" t="s">
        <v>443</v>
      </c>
    </row>
    <row r="47" spans="2:13" ht="27.75" customHeight="1" x14ac:dyDescent="0.15">
      <c r="B47" s="1203"/>
      <c r="C47" s="1204"/>
      <c r="D47" s="329"/>
      <c r="E47" s="1217" t="s">
        <v>535</v>
      </c>
      <c r="F47" s="1218"/>
      <c r="G47" s="1218"/>
      <c r="H47" s="1219"/>
      <c r="I47" s="325" t="s">
        <v>443</v>
      </c>
      <c r="J47" s="326" t="s">
        <v>443</v>
      </c>
      <c r="K47" s="326" t="s">
        <v>443</v>
      </c>
      <c r="L47" s="326" t="s">
        <v>443</v>
      </c>
      <c r="M47" s="327" t="s">
        <v>443</v>
      </c>
    </row>
    <row r="48" spans="2:13" ht="27.75" customHeight="1" x14ac:dyDescent="0.15">
      <c r="B48" s="1203"/>
      <c r="C48" s="1204"/>
      <c r="D48" s="324"/>
      <c r="E48" s="1207" t="s">
        <v>536</v>
      </c>
      <c r="F48" s="1207"/>
      <c r="G48" s="1207"/>
      <c r="H48" s="1208"/>
      <c r="I48" s="325" t="s">
        <v>443</v>
      </c>
      <c r="J48" s="326" t="s">
        <v>443</v>
      </c>
      <c r="K48" s="326" t="s">
        <v>443</v>
      </c>
      <c r="L48" s="326" t="s">
        <v>443</v>
      </c>
      <c r="M48" s="327" t="s">
        <v>443</v>
      </c>
    </row>
    <row r="49" spans="2:13" ht="27.75" customHeight="1" x14ac:dyDescent="0.15">
      <c r="B49" s="1205"/>
      <c r="C49" s="1206"/>
      <c r="D49" s="324"/>
      <c r="E49" s="1207" t="s">
        <v>537</v>
      </c>
      <c r="F49" s="1207"/>
      <c r="G49" s="1207"/>
      <c r="H49" s="1208"/>
      <c r="I49" s="325" t="s">
        <v>443</v>
      </c>
      <c r="J49" s="326" t="s">
        <v>443</v>
      </c>
      <c r="K49" s="326" t="s">
        <v>443</v>
      </c>
      <c r="L49" s="326" t="s">
        <v>443</v>
      </c>
      <c r="M49" s="327" t="s">
        <v>443</v>
      </c>
    </row>
    <row r="50" spans="2:13" ht="27.75" customHeight="1" x14ac:dyDescent="0.15">
      <c r="B50" s="1201" t="s">
        <v>538</v>
      </c>
      <c r="C50" s="1202"/>
      <c r="D50" s="330"/>
      <c r="E50" s="1207" t="s">
        <v>539</v>
      </c>
      <c r="F50" s="1207"/>
      <c r="G50" s="1207"/>
      <c r="H50" s="1208"/>
      <c r="I50" s="325">
        <v>1779</v>
      </c>
      <c r="J50" s="326">
        <v>1581</v>
      </c>
      <c r="K50" s="326">
        <v>1454</v>
      </c>
      <c r="L50" s="326">
        <v>1107</v>
      </c>
      <c r="M50" s="327">
        <v>1247</v>
      </c>
    </row>
    <row r="51" spans="2:13" ht="27.75" customHeight="1" x14ac:dyDescent="0.15">
      <c r="B51" s="1203"/>
      <c r="C51" s="1204"/>
      <c r="D51" s="324"/>
      <c r="E51" s="1207" t="s">
        <v>540</v>
      </c>
      <c r="F51" s="1207"/>
      <c r="G51" s="1207"/>
      <c r="H51" s="1208"/>
      <c r="I51" s="325">
        <v>33</v>
      </c>
      <c r="J51" s="326">
        <v>41</v>
      </c>
      <c r="K51" s="326">
        <v>30</v>
      </c>
      <c r="L51" s="326">
        <v>32</v>
      </c>
      <c r="M51" s="327">
        <v>27</v>
      </c>
    </row>
    <row r="52" spans="2:13" ht="27.75" customHeight="1" x14ac:dyDescent="0.15">
      <c r="B52" s="1205"/>
      <c r="C52" s="1206"/>
      <c r="D52" s="324"/>
      <c r="E52" s="1207" t="s">
        <v>541</v>
      </c>
      <c r="F52" s="1207"/>
      <c r="G52" s="1207"/>
      <c r="H52" s="1208"/>
      <c r="I52" s="325">
        <v>2396</v>
      </c>
      <c r="J52" s="326">
        <v>2378</v>
      </c>
      <c r="K52" s="326">
        <v>2232</v>
      </c>
      <c r="L52" s="326">
        <v>2148</v>
      </c>
      <c r="M52" s="327">
        <v>1900</v>
      </c>
    </row>
    <row r="53" spans="2:13" ht="27.75" customHeight="1" thickBot="1" x14ac:dyDescent="0.2">
      <c r="B53" s="1209" t="s">
        <v>513</v>
      </c>
      <c r="C53" s="1210"/>
      <c r="D53" s="331"/>
      <c r="E53" s="1211" t="s">
        <v>542</v>
      </c>
      <c r="F53" s="1211"/>
      <c r="G53" s="1211"/>
      <c r="H53" s="1212"/>
      <c r="I53" s="332">
        <v>-392</v>
      </c>
      <c r="J53" s="333">
        <v>-41</v>
      </c>
      <c r="K53" s="333">
        <v>33</v>
      </c>
      <c r="L53" s="333">
        <v>454</v>
      </c>
      <c r="M53" s="334">
        <v>233</v>
      </c>
    </row>
    <row r="54" spans="2:13" ht="27.75" customHeight="1" x14ac:dyDescent="0.15">
      <c r="B54" s="335" t="s">
        <v>543</v>
      </c>
      <c r="C54" s="336"/>
      <c r="D54" s="336"/>
      <c r="E54" s="337"/>
      <c r="F54" s="337"/>
      <c r="G54" s="337"/>
      <c r="H54" s="337"/>
      <c r="I54" s="338"/>
      <c r="J54" s="338"/>
      <c r="K54" s="338"/>
      <c r="L54" s="338"/>
      <c r="M54" s="338"/>
    </row>
    <row r="55" spans="2:13" x14ac:dyDescent="0.15"/>
  </sheetData>
  <sheetProtection algorithmName="SHA-512" hashValue="+DAqgUArp7BVf0UDFIzwAC2vm6WuYlO20qNpRgMcmMFuiYGlM6rE0YMBrwpAgGT8S8noqwm7AtO+fU1f8mKqyw==" saltValue="pChXoNJ23/fxu0IcT4t0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48E1E-39EE-4C27-8B12-962F1FD630EF}">
  <sheetPr>
    <pageSetUpPr fitToPage="1"/>
  </sheetPr>
  <dimension ref="B1:W64"/>
  <sheetViews>
    <sheetView showGridLines="0" topLeftCell="B40" zoomScale="70" zoomScaleNormal="70" zoomScaleSheetLayoutView="100" workbookViewId="0">
      <selection activeCell="K56" sqref="K56"/>
    </sheetView>
  </sheetViews>
  <sheetFormatPr defaultColWidth="0" defaultRowHeight="13.5" customHeight="1" zeroHeight="1" x14ac:dyDescent="0.15"/>
  <cols>
    <col min="1" max="1" width="8.25" style="219" customWidth="1"/>
    <col min="2" max="2" width="16.375" style="219" customWidth="1"/>
    <col min="3" max="5" width="26.25" style="219" customWidth="1"/>
    <col min="6" max="8" width="24.25" style="219" customWidth="1"/>
    <col min="9" max="14" width="26" style="219" customWidth="1"/>
    <col min="15" max="15" width="6.125" style="219" customWidth="1"/>
    <col min="16" max="16" width="9" style="219" hidden="1" customWidth="1"/>
    <col min="17" max="20" width="0" style="219" hidden="1" customWidth="1"/>
    <col min="21" max="21" width="9" style="219" hidden="1" customWidth="1"/>
    <col min="22" max="22" width="0" style="219" hidden="1" customWidth="1"/>
    <col min="23" max="23" width="9" style="219" hidden="1" customWidth="1"/>
    <col min="24"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20"/>
      <c r="C53" s="220"/>
      <c r="D53" s="220"/>
      <c r="E53" s="220"/>
      <c r="F53" s="220"/>
      <c r="G53" s="220"/>
      <c r="H53" s="339" t="s">
        <v>544</v>
      </c>
    </row>
    <row r="54" spans="2:8" ht="29.25" customHeight="1" thickBot="1" x14ac:dyDescent="0.25">
      <c r="B54" s="340" t="s">
        <v>25</v>
      </c>
      <c r="C54" s="341"/>
      <c r="D54" s="341"/>
      <c r="E54" s="342" t="s">
        <v>483</v>
      </c>
      <c r="F54" s="343" t="s">
        <v>5</v>
      </c>
      <c r="G54" s="343" t="s">
        <v>6</v>
      </c>
      <c r="H54" s="344" t="s">
        <v>7</v>
      </c>
    </row>
    <row r="55" spans="2:8" ht="52.5" customHeight="1" x14ac:dyDescent="0.15">
      <c r="B55" s="345"/>
      <c r="C55" s="1228" t="s">
        <v>118</v>
      </c>
      <c r="D55" s="1228"/>
      <c r="E55" s="1229"/>
      <c r="F55" s="346">
        <v>1102</v>
      </c>
      <c r="G55" s="346">
        <v>951</v>
      </c>
      <c r="H55" s="347">
        <v>1091</v>
      </c>
    </row>
    <row r="56" spans="2:8" ht="52.5" customHeight="1" x14ac:dyDescent="0.15">
      <c r="B56" s="348"/>
      <c r="C56" s="1230" t="s">
        <v>545</v>
      </c>
      <c r="D56" s="1230"/>
      <c r="E56" s="1231"/>
      <c r="F56" s="349">
        <v>311</v>
      </c>
      <c r="G56" s="349">
        <v>341</v>
      </c>
      <c r="H56" s="350">
        <v>102</v>
      </c>
    </row>
    <row r="57" spans="2:8" ht="53.25" customHeight="1" x14ac:dyDescent="0.15">
      <c r="B57" s="348"/>
      <c r="C57" s="1232" t="s">
        <v>123</v>
      </c>
      <c r="D57" s="1232"/>
      <c r="E57" s="1233"/>
      <c r="F57" s="351">
        <v>41</v>
      </c>
      <c r="G57" s="351">
        <v>13</v>
      </c>
      <c r="H57" s="352">
        <v>53</v>
      </c>
    </row>
    <row r="58" spans="2:8" ht="45.75" customHeight="1" x14ac:dyDescent="0.15">
      <c r="B58" s="353"/>
      <c r="C58" s="1220" t="s">
        <v>546</v>
      </c>
      <c r="D58" s="1221"/>
      <c r="E58" s="1222"/>
      <c r="F58" s="354" t="s">
        <v>324</v>
      </c>
      <c r="G58" s="354" t="s">
        <v>324</v>
      </c>
      <c r="H58" s="355">
        <v>35</v>
      </c>
    </row>
    <row r="59" spans="2:8" ht="45.75" customHeight="1" x14ac:dyDescent="0.15">
      <c r="B59" s="353"/>
      <c r="C59" s="1220" t="s">
        <v>547</v>
      </c>
      <c r="D59" s="1221"/>
      <c r="E59" s="1222"/>
      <c r="F59" s="354">
        <v>10</v>
      </c>
      <c r="G59" s="354">
        <v>7</v>
      </c>
      <c r="H59" s="355">
        <v>8</v>
      </c>
    </row>
    <row r="60" spans="2:8" ht="45.75" customHeight="1" x14ac:dyDescent="0.15">
      <c r="B60" s="353"/>
      <c r="C60" s="1220" t="s">
        <v>548</v>
      </c>
      <c r="D60" s="1221"/>
      <c r="E60" s="1222"/>
      <c r="F60" s="354">
        <v>5</v>
      </c>
      <c r="G60" s="354">
        <v>3</v>
      </c>
      <c r="H60" s="355">
        <v>5</v>
      </c>
    </row>
    <row r="61" spans="2:8" ht="45.75" customHeight="1" x14ac:dyDescent="0.15">
      <c r="B61" s="353"/>
      <c r="C61" s="1220" t="s">
        <v>549</v>
      </c>
      <c r="D61" s="1221"/>
      <c r="E61" s="1222"/>
      <c r="F61" s="354">
        <v>3</v>
      </c>
      <c r="G61" s="354">
        <v>3</v>
      </c>
      <c r="H61" s="355">
        <v>3</v>
      </c>
    </row>
    <row r="62" spans="2:8" ht="45.75" customHeight="1" thickBot="1" x14ac:dyDescent="0.2">
      <c r="B62" s="356"/>
      <c r="C62" s="1223" t="s">
        <v>550</v>
      </c>
      <c r="D62" s="1224"/>
      <c r="E62" s="1225"/>
      <c r="F62" s="357">
        <v>1</v>
      </c>
      <c r="G62" s="357">
        <v>1</v>
      </c>
      <c r="H62" s="358">
        <v>2</v>
      </c>
    </row>
    <row r="63" spans="2:8" ht="52.5" customHeight="1" thickBot="1" x14ac:dyDescent="0.2">
      <c r="B63" s="359"/>
      <c r="C63" s="1226" t="s">
        <v>551</v>
      </c>
      <c r="D63" s="1226"/>
      <c r="E63" s="1227"/>
      <c r="F63" s="360">
        <v>1454</v>
      </c>
      <c r="G63" s="360">
        <v>1305</v>
      </c>
      <c r="H63" s="361">
        <v>1247</v>
      </c>
    </row>
    <row r="64" spans="2:8" x14ac:dyDescent="0.15"/>
  </sheetData>
  <sheetProtection algorithmName="SHA-512" hashValue="qyOO/dioRtycfjB7j3bVlOk+tlpMEExe9aAb4h59g6Hg55RX9vMkDpQBtxZ7GQLaYjuku0T4WPdOc6j2hLrDIA==" saltValue="pUbrYa7EgGZp0gTyvqEG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BJ15" sqref="BJ15"/>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c r="BQ51" s="1236"/>
      <c r="BR51" s="1236"/>
      <c r="BS51" s="1236"/>
      <c r="BT51" s="1236"/>
      <c r="BU51" s="1236"/>
      <c r="BV51" s="1236"/>
      <c r="BW51" s="1236"/>
      <c r="BX51" s="1236"/>
      <c r="BY51" s="1236"/>
      <c r="BZ51" s="1236"/>
      <c r="CA51" s="1236"/>
      <c r="CB51" s="1236"/>
      <c r="CC51" s="1236"/>
      <c r="CD51" s="1236"/>
      <c r="CE51" s="1236"/>
      <c r="CF51" s="1236">
        <v>3.4</v>
      </c>
      <c r="CG51" s="1236"/>
      <c r="CH51" s="1236"/>
      <c r="CI51" s="1236"/>
      <c r="CJ51" s="1236"/>
      <c r="CK51" s="1236"/>
      <c r="CL51" s="1236"/>
      <c r="CM51" s="1236"/>
      <c r="CN51" s="1236">
        <v>45.1</v>
      </c>
      <c r="CO51" s="1236"/>
      <c r="CP51" s="1236"/>
      <c r="CQ51" s="1236"/>
      <c r="CR51" s="1236"/>
      <c r="CS51" s="1236"/>
      <c r="CT51" s="1236"/>
      <c r="CU51" s="1236"/>
      <c r="CV51" s="1236">
        <v>20.399999999999999</v>
      </c>
      <c r="CW51" s="1236"/>
      <c r="CX51" s="1236"/>
      <c r="CY51" s="1236"/>
      <c r="CZ51" s="1236"/>
      <c r="DA51" s="1236"/>
      <c r="DB51" s="1236"/>
      <c r="DC51" s="1236"/>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63.3</v>
      </c>
      <c r="BQ53" s="1236"/>
      <c r="BR53" s="1236"/>
      <c r="BS53" s="1236"/>
      <c r="BT53" s="1236"/>
      <c r="BU53" s="1236"/>
      <c r="BV53" s="1236"/>
      <c r="BW53" s="1236"/>
      <c r="BX53" s="1236">
        <v>64.7</v>
      </c>
      <c r="BY53" s="1236"/>
      <c r="BZ53" s="1236"/>
      <c r="CA53" s="1236"/>
      <c r="CB53" s="1236"/>
      <c r="CC53" s="1236"/>
      <c r="CD53" s="1236"/>
      <c r="CE53" s="1236"/>
      <c r="CF53" s="1236">
        <v>66.599999999999994</v>
      </c>
      <c r="CG53" s="1236"/>
      <c r="CH53" s="1236"/>
      <c r="CI53" s="1236"/>
      <c r="CJ53" s="1236"/>
      <c r="CK53" s="1236"/>
      <c r="CL53" s="1236"/>
      <c r="CM53" s="1236"/>
      <c r="CN53" s="1236">
        <v>67.5</v>
      </c>
      <c r="CO53" s="1236"/>
      <c r="CP53" s="1236"/>
      <c r="CQ53" s="1236"/>
      <c r="CR53" s="1236"/>
      <c r="CS53" s="1236"/>
      <c r="CT53" s="1236"/>
      <c r="CU53" s="1236"/>
      <c r="CV53" s="1236">
        <v>68.900000000000006</v>
      </c>
      <c r="CW53" s="1236"/>
      <c r="CX53" s="1236"/>
      <c r="CY53" s="1236"/>
      <c r="CZ53" s="1236"/>
      <c r="DA53" s="1236"/>
      <c r="DB53" s="1236"/>
      <c r="DC53" s="1236"/>
    </row>
    <row r="54" spans="1:109" x14ac:dyDescent="0.15">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0</v>
      </c>
      <c r="BQ55" s="1236"/>
      <c r="BR55" s="1236"/>
      <c r="BS55" s="1236"/>
      <c r="BT55" s="1236"/>
      <c r="BU55" s="1236"/>
      <c r="BV55" s="1236"/>
      <c r="BW55" s="1236"/>
      <c r="BX55" s="1236">
        <v>0</v>
      </c>
      <c r="BY55" s="1236"/>
      <c r="BZ55" s="1236"/>
      <c r="CA55" s="1236"/>
      <c r="CB55" s="1236"/>
      <c r="CC55" s="1236"/>
      <c r="CD55" s="1236"/>
      <c r="CE55" s="1236"/>
      <c r="CF55" s="1236">
        <v>0</v>
      </c>
      <c r="CG55" s="1236"/>
      <c r="CH55" s="1236"/>
      <c r="CI55" s="1236"/>
      <c r="CJ55" s="1236"/>
      <c r="CK55" s="1236"/>
      <c r="CL55" s="1236"/>
      <c r="CM55" s="1236"/>
      <c r="CN55" s="1236">
        <v>0</v>
      </c>
      <c r="CO55" s="1236"/>
      <c r="CP55" s="1236"/>
      <c r="CQ55" s="1236"/>
      <c r="CR55" s="1236"/>
      <c r="CS55" s="1236"/>
      <c r="CT55" s="1236"/>
      <c r="CU55" s="1236"/>
      <c r="CV55" s="1236">
        <v>0</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57.7</v>
      </c>
      <c r="BQ57" s="1236"/>
      <c r="BR57" s="1236"/>
      <c r="BS57" s="1236"/>
      <c r="BT57" s="1236"/>
      <c r="BU57" s="1236"/>
      <c r="BV57" s="1236"/>
      <c r="BW57" s="1236"/>
      <c r="BX57" s="1236">
        <v>59.3</v>
      </c>
      <c r="BY57" s="1236"/>
      <c r="BZ57" s="1236"/>
      <c r="CA57" s="1236"/>
      <c r="CB57" s="1236"/>
      <c r="CC57" s="1236"/>
      <c r="CD57" s="1236"/>
      <c r="CE57" s="1236"/>
      <c r="CF57" s="1236">
        <v>60.4</v>
      </c>
      <c r="CG57" s="1236"/>
      <c r="CH57" s="1236"/>
      <c r="CI57" s="1236"/>
      <c r="CJ57" s="1236"/>
      <c r="CK57" s="1236"/>
      <c r="CL57" s="1236"/>
      <c r="CM57" s="1236"/>
      <c r="CN57" s="1236">
        <v>61.1</v>
      </c>
      <c r="CO57" s="1236"/>
      <c r="CP57" s="1236"/>
      <c r="CQ57" s="1236"/>
      <c r="CR57" s="1236"/>
      <c r="CS57" s="1236"/>
      <c r="CT57" s="1236"/>
      <c r="CU57" s="1236"/>
      <c r="CV57" s="1236">
        <v>62.3</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c r="BQ73" s="1236"/>
      <c r="BR73" s="1236"/>
      <c r="BS73" s="1236"/>
      <c r="BT73" s="1236"/>
      <c r="BU73" s="1236"/>
      <c r="BV73" s="1236"/>
      <c r="BW73" s="1236"/>
      <c r="BX73" s="1236"/>
      <c r="BY73" s="1236"/>
      <c r="BZ73" s="1236"/>
      <c r="CA73" s="1236"/>
      <c r="CB73" s="1236"/>
      <c r="CC73" s="1236"/>
      <c r="CD73" s="1236"/>
      <c r="CE73" s="1236"/>
      <c r="CF73" s="1236">
        <v>3.4</v>
      </c>
      <c r="CG73" s="1236"/>
      <c r="CH73" s="1236"/>
      <c r="CI73" s="1236"/>
      <c r="CJ73" s="1236"/>
      <c r="CK73" s="1236"/>
      <c r="CL73" s="1236"/>
      <c r="CM73" s="1236"/>
      <c r="CN73" s="1236">
        <v>45.1</v>
      </c>
      <c r="CO73" s="1236"/>
      <c r="CP73" s="1236"/>
      <c r="CQ73" s="1236"/>
      <c r="CR73" s="1236"/>
      <c r="CS73" s="1236"/>
      <c r="CT73" s="1236"/>
      <c r="CU73" s="1236"/>
      <c r="CV73" s="1236">
        <v>20.399999999999999</v>
      </c>
      <c r="CW73" s="1236"/>
      <c r="CX73" s="1236"/>
      <c r="CY73" s="1236"/>
      <c r="CZ73" s="1236"/>
      <c r="DA73" s="1236"/>
      <c r="DB73" s="1236"/>
      <c r="DC73" s="1236"/>
    </row>
    <row r="74" spans="2:107" x14ac:dyDescent="0.15">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12</v>
      </c>
      <c r="BQ75" s="1236"/>
      <c r="BR75" s="1236"/>
      <c r="BS75" s="1236"/>
      <c r="BT75" s="1236"/>
      <c r="BU75" s="1236"/>
      <c r="BV75" s="1236"/>
      <c r="BW75" s="1236"/>
      <c r="BX75" s="1236">
        <v>12.1</v>
      </c>
      <c r="BY75" s="1236"/>
      <c r="BZ75" s="1236"/>
      <c r="CA75" s="1236"/>
      <c r="CB75" s="1236"/>
      <c r="CC75" s="1236"/>
      <c r="CD75" s="1236"/>
      <c r="CE75" s="1236"/>
      <c r="CF75" s="1236">
        <v>11.9</v>
      </c>
      <c r="CG75" s="1236"/>
      <c r="CH75" s="1236"/>
      <c r="CI75" s="1236"/>
      <c r="CJ75" s="1236"/>
      <c r="CK75" s="1236"/>
      <c r="CL75" s="1236"/>
      <c r="CM75" s="1236"/>
      <c r="CN75" s="1236">
        <v>11.6</v>
      </c>
      <c r="CO75" s="1236"/>
      <c r="CP75" s="1236"/>
      <c r="CQ75" s="1236"/>
      <c r="CR75" s="1236"/>
      <c r="CS75" s="1236"/>
      <c r="CT75" s="1236"/>
      <c r="CU75" s="1236"/>
      <c r="CV75" s="1236">
        <v>11.5</v>
      </c>
      <c r="CW75" s="1236"/>
      <c r="CX75" s="1236"/>
      <c r="CY75" s="1236"/>
      <c r="CZ75" s="1236"/>
      <c r="DA75" s="1236"/>
      <c r="DB75" s="1236"/>
      <c r="DC75" s="1236"/>
    </row>
    <row r="76" spans="2:107" x14ac:dyDescent="0.15">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0</v>
      </c>
      <c r="BQ77" s="1236"/>
      <c r="BR77" s="1236"/>
      <c r="BS77" s="1236"/>
      <c r="BT77" s="1236"/>
      <c r="BU77" s="1236"/>
      <c r="BV77" s="1236"/>
      <c r="BW77" s="1236"/>
      <c r="BX77" s="1236">
        <v>0</v>
      </c>
      <c r="BY77" s="1236"/>
      <c r="BZ77" s="1236"/>
      <c r="CA77" s="1236"/>
      <c r="CB77" s="1236"/>
      <c r="CC77" s="1236"/>
      <c r="CD77" s="1236"/>
      <c r="CE77" s="1236"/>
      <c r="CF77" s="1236">
        <v>0</v>
      </c>
      <c r="CG77" s="1236"/>
      <c r="CH77" s="1236"/>
      <c r="CI77" s="1236"/>
      <c r="CJ77" s="1236"/>
      <c r="CK77" s="1236"/>
      <c r="CL77" s="1236"/>
      <c r="CM77" s="1236"/>
      <c r="CN77" s="1236">
        <v>0</v>
      </c>
      <c r="CO77" s="1236"/>
      <c r="CP77" s="1236"/>
      <c r="CQ77" s="1236"/>
      <c r="CR77" s="1236"/>
      <c r="CS77" s="1236"/>
      <c r="CT77" s="1236"/>
      <c r="CU77" s="1236"/>
      <c r="CV77" s="1236">
        <v>0</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7.1</v>
      </c>
      <c r="BQ79" s="1236"/>
      <c r="BR79" s="1236"/>
      <c r="BS79" s="1236"/>
      <c r="BT79" s="1236"/>
      <c r="BU79" s="1236"/>
      <c r="BV79" s="1236"/>
      <c r="BW79" s="1236"/>
      <c r="BX79" s="1236">
        <v>7.1</v>
      </c>
      <c r="BY79" s="1236"/>
      <c r="BZ79" s="1236"/>
      <c r="CA79" s="1236"/>
      <c r="CB79" s="1236"/>
      <c r="CC79" s="1236"/>
      <c r="CD79" s="1236"/>
      <c r="CE79" s="1236"/>
      <c r="CF79" s="1236">
        <v>7.3</v>
      </c>
      <c r="CG79" s="1236"/>
      <c r="CH79" s="1236"/>
      <c r="CI79" s="1236"/>
      <c r="CJ79" s="1236"/>
      <c r="CK79" s="1236"/>
      <c r="CL79" s="1236"/>
      <c r="CM79" s="1236"/>
      <c r="CN79" s="1236">
        <v>7.4</v>
      </c>
      <c r="CO79" s="1236"/>
      <c r="CP79" s="1236"/>
      <c r="CQ79" s="1236"/>
      <c r="CR79" s="1236"/>
      <c r="CS79" s="1236"/>
      <c r="CT79" s="1236"/>
      <c r="CU79" s="1236"/>
      <c r="CV79" s="1236">
        <v>7.5</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v5qN4Z39aSU0RaODS7+VRGoo5Y4DHj1u4MUmCgrIyxLNPnNXw6lgU49lyo8bevaHwo3j9hybzsn9FS/Z4XbV6A==" saltValue="nDZKPRysYSubdbN2JwRiB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SSaculkgR6p6ZVTR2kdzFNvZwtP5k2O0znmFEJSDUe4XARVGfMolvW3HX9pE7LRlH3N2jHibO1gidL+Nlo1/QA==" saltValue="GEO8fakLiqvFg4WUKYKM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67" zoomScale="70" zoomScaleNormal="70" zoomScaleSheetLayoutView="55" workbookViewId="0">
      <selection activeCell="BW14" sqref="BW14"/>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8kVFQ/xfSnlUu8pyF677p1/p4BsgersLg1AKr1hsxWIDk9oiaB4x9bcv2ST5lsj/ahWaJrJ0F1vRXP3UCiQ+w==" saltValue="lZ7lJACYF25p7X5CwyRr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850C-D8C3-4AAB-BC2E-F0D74CC987A7}">
  <sheetPr>
    <pageSetUpPr fitToPage="1"/>
  </sheetPr>
  <dimension ref="B1:EM50"/>
  <sheetViews>
    <sheetView showGridLines="0" tabSelected="1" workbookViewId="0">
      <selection activeCell="K56" sqref="K56"/>
    </sheetView>
  </sheetViews>
  <sheetFormatPr defaultColWidth="0" defaultRowHeight="11.25" customHeight="1" zeroHeight="1" x14ac:dyDescent="0.15"/>
  <cols>
    <col min="1" max="1" width="1.625" style="75" customWidth="1"/>
    <col min="2" max="2" width="2.375" style="75" customWidth="1"/>
    <col min="3" max="16" width="2.625" style="75" customWidth="1"/>
    <col min="17" max="17" width="2.375" style="75" customWidth="1"/>
    <col min="18" max="95" width="1.625" style="75" customWidth="1"/>
    <col min="96" max="133" width="1.625" style="92" customWidth="1"/>
    <col min="134" max="143" width="1.625" style="75" customWidth="1"/>
    <col min="144" max="16384" width="0" style="75" hidden="1"/>
  </cols>
  <sheetData>
    <row r="1" spans="2:143" ht="22.5" customHeight="1" thickBot="1" x14ac:dyDescent="0.2">
      <c r="B1" s="72"/>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1" t="s">
        <v>146</v>
      </c>
      <c r="DI1" s="742"/>
      <c r="DJ1" s="742"/>
      <c r="DK1" s="742"/>
      <c r="DL1" s="742"/>
      <c r="DM1" s="742"/>
      <c r="DN1" s="743"/>
      <c r="DO1" s="75"/>
      <c r="DP1" s="741" t="s">
        <v>147</v>
      </c>
      <c r="DQ1" s="742"/>
      <c r="DR1" s="742"/>
      <c r="DS1" s="742"/>
      <c r="DT1" s="742"/>
      <c r="DU1" s="742"/>
      <c r="DV1" s="742"/>
      <c r="DW1" s="742"/>
      <c r="DX1" s="742"/>
      <c r="DY1" s="742"/>
      <c r="DZ1" s="742"/>
      <c r="EA1" s="742"/>
      <c r="EB1" s="742"/>
      <c r="EC1" s="743"/>
      <c r="ED1" s="73"/>
      <c r="EE1" s="73"/>
      <c r="EF1" s="73"/>
      <c r="EG1" s="73"/>
      <c r="EH1" s="73"/>
      <c r="EI1" s="73"/>
      <c r="EJ1" s="73"/>
      <c r="EK1" s="73"/>
      <c r="EL1" s="73"/>
      <c r="EM1" s="73"/>
    </row>
    <row r="2" spans="2:143" ht="22.5" customHeight="1" x14ac:dyDescent="0.15">
      <c r="B2" s="76" t="s">
        <v>148</v>
      </c>
      <c r="R2" s="77"/>
      <c r="S2" s="77"/>
      <c r="T2" s="77"/>
      <c r="U2" s="77"/>
      <c r="V2" s="77"/>
      <c r="W2" s="77"/>
      <c r="X2" s="77"/>
      <c r="Y2" s="77"/>
      <c r="Z2" s="77"/>
      <c r="AA2" s="77"/>
      <c r="AB2" s="77"/>
      <c r="AC2" s="77"/>
      <c r="AE2" s="78"/>
      <c r="AF2" s="78"/>
      <c r="AG2" s="78"/>
      <c r="AH2" s="78"/>
      <c r="AI2" s="78"/>
      <c r="AJ2" s="77"/>
      <c r="AK2" s="77"/>
      <c r="AL2" s="77"/>
      <c r="AM2" s="77"/>
      <c r="AN2" s="77"/>
      <c r="AO2" s="77"/>
      <c r="AP2" s="77"/>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row>
    <row r="3" spans="2:143" ht="11.25" customHeight="1" x14ac:dyDescent="0.15">
      <c r="B3" s="682" t="s">
        <v>149</v>
      </c>
      <c r="C3" s="683"/>
      <c r="D3" s="683"/>
      <c r="E3" s="683"/>
      <c r="F3" s="683"/>
      <c r="G3" s="683"/>
      <c r="H3" s="683"/>
      <c r="I3" s="683"/>
      <c r="J3" s="683"/>
      <c r="K3" s="683"/>
      <c r="L3" s="683"/>
      <c r="M3" s="683"/>
      <c r="N3" s="683"/>
      <c r="O3" s="683"/>
      <c r="P3" s="683"/>
      <c r="Q3" s="683"/>
      <c r="R3" s="683"/>
      <c r="S3" s="683"/>
      <c r="T3" s="683"/>
      <c r="U3" s="683"/>
      <c r="V3" s="683"/>
      <c r="W3" s="683"/>
      <c r="X3" s="683"/>
      <c r="Y3" s="683"/>
      <c r="Z3" s="683"/>
      <c r="AA3" s="683"/>
      <c r="AB3" s="683"/>
      <c r="AC3" s="683"/>
      <c r="AD3" s="683"/>
      <c r="AE3" s="683"/>
      <c r="AF3" s="683"/>
      <c r="AG3" s="683"/>
      <c r="AH3" s="683"/>
      <c r="AI3" s="683"/>
      <c r="AJ3" s="683"/>
      <c r="AK3" s="683"/>
      <c r="AL3" s="683"/>
      <c r="AM3" s="683"/>
      <c r="AN3" s="683"/>
      <c r="AO3" s="683"/>
      <c r="AP3" s="682" t="s">
        <v>150</v>
      </c>
      <c r="AQ3" s="683"/>
      <c r="AR3" s="683"/>
      <c r="AS3" s="683"/>
      <c r="AT3" s="683"/>
      <c r="AU3" s="683"/>
      <c r="AV3" s="683"/>
      <c r="AW3" s="683"/>
      <c r="AX3" s="683"/>
      <c r="AY3" s="683"/>
      <c r="AZ3" s="683"/>
      <c r="BA3" s="683"/>
      <c r="BB3" s="683"/>
      <c r="BC3" s="683"/>
      <c r="BD3" s="683"/>
      <c r="BE3" s="683"/>
      <c r="BF3" s="683"/>
      <c r="BG3" s="683"/>
      <c r="BH3" s="683"/>
      <c r="BI3" s="683"/>
      <c r="BJ3" s="683"/>
      <c r="BK3" s="683"/>
      <c r="BL3" s="683"/>
      <c r="BM3" s="683"/>
      <c r="BN3" s="683"/>
      <c r="BO3" s="683"/>
      <c r="BP3" s="683"/>
      <c r="BQ3" s="683"/>
      <c r="BR3" s="683"/>
      <c r="BS3" s="683"/>
      <c r="BT3" s="683"/>
      <c r="BU3" s="683"/>
      <c r="BV3" s="683"/>
      <c r="BW3" s="683"/>
      <c r="BX3" s="683"/>
      <c r="BY3" s="683"/>
      <c r="BZ3" s="683"/>
      <c r="CA3" s="683"/>
      <c r="CB3" s="684"/>
      <c r="CD3" s="725" t="s">
        <v>151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2" t="s">
        <v>25</v>
      </c>
      <c r="C4" s="683"/>
      <c r="D4" s="683"/>
      <c r="E4" s="683"/>
      <c r="F4" s="683"/>
      <c r="G4" s="683"/>
      <c r="H4" s="683"/>
      <c r="I4" s="683"/>
      <c r="J4" s="683"/>
      <c r="K4" s="683"/>
      <c r="L4" s="683"/>
      <c r="M4" s="683"/>
      <c r="N4" s="683"/>
      <c r="O4" s="683"/>
      <c r="P4" s="683"/>
      <c r="Q4" s="684"/>
      <c r="R4" s="682" t="s">
        <v>152</v>
      </c>
      <c r="S4" s="683"/>
      <c r="T4" s="683"/>
      <c r="U4" s="683"/>
      <c r="V4" s="683"/>
      <c r="W4" s="683"/>
      <c r="X4" s="683"/>
      <c r="Y4" s="684"/>
      <c r="Z4" s="682" t="s">
        <v>153</v>
      </c>
      <c r="AA4" s="683"/>
      <c r="AB4" s="683"/>
      <c r="AC4" s="684"/>
      <c r="AD4" s="682" t="s">
        <v>154</v>
      </c>
      <c r="AE4" s="683"/>
      <c r="AF4" s="683"/>
      <c r="AG4" s="683"/>
      <c r="AH4" s="683"/>
      <c r="AI4" s="683"/>
      <c r="AJ4" s="683"/>
      <c r="AK4" s="684"/>
      <c r="AL4" s="682" t="s">
        <v>153</v>
      </c>
      <c r="AM4" s="683"/>
      <c r="AN4" s="683"/>
      <c r="AO4" s="684"/>
      <c r="AP4" s="738" t="s">
        <v>155</v>
      </c>
      <c r="AQ4" s="738"/>
      <c r="AR4" s="738"/>
      <c r="AS4" s="738"/>
      <c r="AT4" s="738"/>
      <c r="AU4" s="738"/>
      <c r="AV4" s="738"/>
      <c r="AW4" s="738"/>
      <c r="AX4" s="738"/>
      <c r="AY4" s="738"/>
      <c r="AZ4" s="738"/>
      <c r="BA4" s="738"/>
      <c r="BB4" s="738"/>
      <c r="BC4" s="738"/>
      <c r="BD4" s="738"/>
      <c r="BE4" s="738"/>
      <c r="BF4" s="738"/>
      <c r="BG4" s="738" t="s">
        <v>156</v>
      </c>
      <c r="BH4" s="738"/>
      <c r="BI4" s="738"/>
      <c r="BJ4" s="738"/>
      <c r="BK4" s="738"/>
      <c r="BL4" s="738"/>
      <c r="BM4" s="738"/>
      <c r="BN4" s="738"/>
      <c r="BO4" s="738" t="s">
        <v>153</v>
      </c>
      <c r="BP4" s="738"/>
      <c r="BQ4" s="738"/>
      <c r="BR4" s="738"/>
      <c r="BS4" s="738" t="s">
        <v>157</v>
      </c>
      <c r="BT4" s="738"/>
      <c r="BU4" s="738"/>
      <c r="BV4" s="738"/>
      <c r="BW4" s="738"/>
      <c r="BX4" s="738"/>
      <c r="BY4" s="738"/>
      <c r="BZ4" s="738"/>
      <c r="CA4" s="738"/>
      <c r="CB4" s="738"/>
      <c r="CD4" s="725" t="s">
        <v>158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79" customFormat="1" ht="11.25" customHeight="1" x14ac:dyDescent="0.15">
      <c r="B5" s="691" t="s">
        <v>159</v>
      </c>
      <c r="C5" s="692"/>
      <c r="D5" s="692"/>
      <c r="E5" s="692"/>
      <c r="F5" s="692"/>
      <c r="G5" s="692"/>
      <c r="H5" s="692"/>
      <c r="I5" s="692"/>
      <c r="J5" s="692"/>
      <c r="K5" s="692"/>
      <c r="L5" s="692"/>
      <c r="M5" s="692"/>
      <c r="N5" s="692"/>
      <c r="O5" s="692"/>
      <c r="P5" s="692"/>
      <c r="Q5" s="693"/>
      <c r="R5" s="676">
        <v>147125</v>
      </c>
      <c r="S5" s="677"/>
      <c r="T5" s="677"/>
      <c r="U5" s="677"/>
      <c r="V5" s="677"/>
      <c r="W5" s="677"/>
      <c r="X5" s="677"/>
      <c r="Y5" s="720"/>
      <c r="Z5" s="739">
        <v>5.6</v>
      </c>
      <c r="AA5" s="739"/>
      <c r="AB5" s="739"/>
      <c r="AC5" s="739"/>
      <c r="AD5" s="740">
        <v>147125</v>
      </c>
      <c r="AE5" s="740"/>
      <c r="AF5" s="740"/>
      <c r="AG5" s="740"/>
      <c r="AH5" s="740"/>
      <c r="AI5" s="740"/>
      <c r="AJ5" s="740"/>
      <c r="AK5" s="740"/>
      <c r="AL5" s="721">
        <v>11.1</v>
      </c>
      <c r="AM5" s="696"/>
      <c r="AN5" s="696"/>
      <c r="AO5" s="722"/>
      <c r="AP5" s="691" t="s">
        <v>160</v>
      </c>
      <c r="AQ5" s="692"/>
      <c r="AR5" s="692"/>
      <c r="AS5" s="692"/>
      <c r="AT5" s="692"/>
      <c r="AU5" s="692"/>
      <c r="AV5" s="692"/>
      <c r="AW5" s="692"/>
      <c r="AX5" s="692"/>
      <c r="AY5" s="692"/>
      <c r="AZ5" s="692"/>
      <c r="BA5" s="692"/>
      <c r="BB5" s="692"/>
      <c r="BC5" s="692"/>
      <c r="BD5" s="692"/>
      <c r="BE5" s="692"/>
      <c r="BF5" s="693"/>
      <c r="BG5" s="623">
        <v>145975</v>
      </c>
      <c r="BH5" s="624"/>
      <c r="BI5" s="624"/>
      <c r="BJ5" s="624"/>
      <c r="BK5" s="624"/>
      <c r="BL5" s="624"/>
      <c r="BM5" s="624"/>
      <c r="BN5" s="625"/>
      <c r="BO5" s="650">
        <v>99.2</v>
      </c>
      <c r="BP5" s="650"/>
      <c r="BQ5" s="650"/>
      <c r="BR5" s="650"/>
      <c r="BS5" s="651" t="s">
        <v>65</v>
      </c>
      <c r="BT5" s="651"/>
      <c r="BU5" s="651"/>
      <c r="BV5" s="651"/>
      <c r="BW5" s="651"/>
      <c r="BX5" s="651"/>
      <c r="BY5" s="651"/>
      <c r="BZ5" s="651"/>
      <c r="CA5" s="651"/>
      <c r="CB5" s="709"/>
      <c r="CD5" s="725" t="s">
        <v>155</v>
      </c>
      <c r="CE5" s="726"/>
      <c r="CF5" s="726"/>
      <c r="CG5" s="726"/>
      <c r="CH5" s="726"/>
      <c r="CI5" s="726"/>
      <c r="CJ5" s="726"/>
      <c r="CK5" s="726"/>
      <c r="CL5" s="726"/>
      <c r="CM5" s="726"/>
      <c r="CN5" s="726"/>
      <c r="CO5" s="726"/>
      <c r="CP5" s="726"/>
      <c r="CQ5" s="727"/>
      <c r="CR5" s="725" t="s">
        <v>161</v>
      </c>
      <c r="CS5" s="726"/>
      <c r="CT5" s="726"/>
      <c r="CU5" s="726"/>
      <c r="CV5" s="726"/>
      <c r="CW5" s="726"/>
      <c r="CX5" s="726"/>
      <c r="CY5" s="727"/>
      <c r="CZ5" s="725" t="s">
        <v>153</v>
      </c>
      <c r="DA5" s="726"/>
      <c r="DB5" s="726"/>
      <c r="DC5" s="727"/>
      <c r="DD5" s="725" t="s">
        <v>162</v>
      </c>
      <c r="DE5" s="726"/>
      <c r="DF5" s="726"/>
      <c r="DG5" s="726"/>
      <c r="DH5" s="726"/>
      <c r="DI5" s="726"/>
      <c r="DJ5" s="726"/>
      <c r="DK5" s="726"/>
      <c r="DL5" s="726"/>
      <c r="DM5" s="726"/>
      <c r="DN5" s="726"/>
      <c r="DO5" s="726"/>
      <c r="DP5" s="727"/>
      <c r="DQ5" s="725" t="s">
        <v>163</v>
      </c>
      <c r="DR5" s="726"/>
      <c r="DS5" s="726"/>
      <c r="DT5" s="726"/>
      <c r="DU5" s="726"/>
      <c r="DV5" s="726"/>
      <c r="DW5" s="726"/>
      <c r="DX5" s="726"/>
      <c r="DY5" s="726"/>
      <c r="DZ5" s="726"/>
      <c r="EA5" s="726"/>
      <c r="EB5" s="726"/>
      <c r="EC5" s="727"/>
    </row>
    <row r="6" spans="2:143" ht="11.25" customHeight="1" x14ac:dyDescent="0.15">
      <c r="B6" s="620" t="s">
        <v>164</v>
      </c>
      <c r="C6" s="621"/>
      <c r="D6" s="621"/>
      <c r="E6" s="621"/>
      <c r="F6" s="621"/>
      <c r="G6" s="621"/>
      <c r="H6" s="621"/>
      <c r="I6" s="621"/>
      <c r="J6" s="621"/>
      <c r="K6" s="621"/>
      <c r="L6" s="621"/>
      <c r="M6" s="621"/>
      <c r="N6" s="621"/>
      <c r="O6" s="621"/>
      <c r="P6" s="621"/>
      <c r="Q6" s="622"/>
      <c r="R6" s="623">
        <v>18937</v>
      </c>
      <c r="S6" s="624"/>
      <c r="T6" s="624"/>
      <c r="U6" s="624"/>
      <c r="V6" s="624"/>
      <c r="W6" s="624"/>
      <c r="X6" s="624"/>
      <c r="Y6" s="625"/>
      <c r="Z6" s="650">
        <v>0.7</v>
      </c>
      <c r="AA6" s="650"/>
      <c r="AB6" s="650"/>
      <c r="AC6" s="650"/>
      <c r="AD6" s="651">
        <v>18937</v>
      </c>
      <c r="AE6" s="651"/>
      <c r="AF6" s="651"/>
      <c r="AG6" s="651"/>
      <c r="AH6" s="651"/>
      <c r="AI6" s="651"/>
      <c r="AJ6" s="651"/>
      <c r="AK6" s="651"/>
      <c r="AL6" s="626">
        <v>1.4</v>
      </c>
      <c r="AM6" s="627"/>
      <c r="AN6" s="627"/>
      <c r="AO6" s="652"/>
      <c r="AP6" s="620" t="s">
        <v>165</v>
      </c>
      <c r="AQ6" s="621"/>
      <c r="AR6" s="621"/>
      <c r="AS6" s="621"/>
      <c r="AT6" s="621"/>
      <c r="AU6" s="621"/>
      <c r="AV6" s="621"/>
      <c r="AW6" s="621"/>
      <c r="AX6" s="621"/>
      <c r="AY6" s="621"/>
      <c r="AZ6" s="621"/>
      <c r="BA6" s="621"/>
      <c r="BB6" s="621"/>
      <c r="BC6" s="621"/>
      <c r="BD6" s="621"/>
      <c r="BE6" s="621"/>
      <c r="BF6" s="622"/>
      <c r="BG6" s="623">
        <v>145975</v>
      </c>
      <c r="BH6" s="624"/>
      <c r="BI6" s="624"/>
      <c r="BJ6" s="624"/>
      <c r="BK6" s="624"/>
      <c r="BL6" s="624"/>
      <c r="BM6" s="624"/>
      <c r="BN6" s="625"/>
      <c r="BO6" s="650">
        <v>99.2</v>
      </c>
      <c r="BP6" s="650"/>
      <c r="BQ6" s="650"/>
      <c r="BR6" s="650"/>
      <c r="BS6" s="651" t="s">
        <v>65</v>
      </c>
      <c r="BT6" s="651"/>
      <c r="BU6" s="651"/>
      <c r="BV6" s="651"/>
      <c r="BW6" s="651"/>
      <c r="BX6" s="651"/>
      <c r="BY6" s="651"/>
      <c r="BZ6" s="651"/>
      <c r="CA6" s="651"/>
      <c r="CB6" s="709"/>
      <c r="CD6" s="679" t="s">
        <v>166</v>
      </c>
      <c r="CE6" s="680"/>
      <c r="CF6" s="680"/>
      <c r="CG6" s="680"/>
      <c r="CH6" s="680"/>
      <c r="CI6" s="680"/>
      <c r="CJ6" s="680"/>
      <c r="CK6" s="680"/>
      <c r="CL6" s="680"/>
      <c r="CM6" s="680"/>
      <c r="CN6" s="680"/>
      <c r="CO6" s="680"/>
      <c r="CP6" s="680"/>
      <c r="CQ6" s="681"/>
      <c r="CR6" s="623">
        <v>32885</v>
      </c>
      <c r="CS6" s="624"/>
      <c r="CT6" s="624"/>
      <c r="CU6" s="624"/>
      <c r="CV6" s="624"/>
      <c r="CW6" s="624"/>
      <c r="CX6" s="624"/>
      <c r="CY6" s="625"/>
      <c r="CZ6" s="721">
        <v>1.3</v>
      </c>
      <c r="DA6" s="696"/>
      <c r="DB6" s="696"/>
      <c r="DC6" s="724"/>
      <c r="DD6" s="629" t="s">
        <v>65</v>
      </c>
      <c r="DE6" s="624"/>
      <c r="DF6" s="624"/>
      <c r="DG6" s="624"/>
      <c r="DH6" s="624"/>
      <c r="DI6" s="624"/>
      <c r="DJ6" s="624"/>
      <c r="DK6" s="624"/>
      <c r="DL6" s="624"/>
      <c r="DM6" s="624"/>
      <c r="DN6" s="624"/>
      <c r="DO6" s="624"/>
      <c r="DP6" s="625"/>
      <c r="DQ6" s="629">
        <v>32885</v>
      </c>
      <c r="DR6" s="624"/>
      <c r="DS6" s="624"/>
      <c r="DT6" s="624"/>
      <c r="DU6" s="624"/>
      <c r="DV6" s="624"/>
      <c r="DW6" s="624"/>
      <c r="DX6" s="624"/>
      <c r="DY6" s="624"/>
      <c r="DZ6" s="624"/>
      <c r="EA6" s="624"/>
      <c r="EB6" s="624"/>
      <c r="EC6" s="668"/>
    </row>
    <row r="7" spans="2:143" ht="11.25" customHeight="1" x14ac:dyDescent="0.15">
      <c r="B7" s="620" t="s">
        <v>167</v>
      </c>
      <c r="C7" s="621"/>
      <c r="D7" s="621"/>
      <c r="E7" s="621"/>
      <c r="F7" s="621"/>
      <c r="G7" s="621"/>
      <c r="H7" s="621"/>
      <c r="I7" s="621"/>
      <c r="J7" s="621"/>
      <c r="K7" s="621"/>
      <c r="L7" s="621"/>
      <c r="M7" s="621"/>
      <c r="N7" s="621"/>
      <c r="O7" s="621"/>
      <c r="P7" s="621"/>
      <c r="Q7" s="622"/>
      <c r="R7" s="623">
        <v>46</v>
      </c>
      <c r="S7" s="624"/>
      <c r="T7" s="624"/>
      <c r="U7" s="624"/>
      <c r="V7" s="624"/>
      <c r="W7" s="624"/>
      <c r="X7" s="624"/>
      <c r="Y7" s="625"/>
      <c r="Z7" s="650">
        <v>0</v>
      </c>
      <c r="AA7" s="650"/>
      <c r="AB7" s="650"/>
      <c r="AC7" s="650"/>
      <c r="AD7" s="651">
        <v>46</v>
      </c>
      <c r="AE7" s="651"/>
      <c r="AF7" s="651"/>
      <c r="AG7" s="651"/>
      <c r="AH7" s="651"/>
      <c r="AI7" s="651"/>
      <c r="AJ7" s="651"/>
      <c r="AK7" s="651"/>
      <c r="AL7" s="626">
        <v>0</v>
      </c>
      <c r="AM7" s="627"/>
      <c r="AN7" s="627"/>
      <c r="AO7" s="652"/>
      <c r="AP7" s="620" t="s">
        <v>168</v>
      </c>
      <c r="AQ7" s="621"/>
      <c r="AR7" s="621"/>
      <c r="AS7" s="621"/>
      <c r="AT7" s="621"/>
      <c r="AU7" s="621"/>
      <c r="AV7" s="621"/>
      <c r="AW7" s="621"/>
      <c r="AX7" s="621"/>
      <c r="AY7" s="621"/>
      <c r="AZ7" s="621"/>
      <c r="BA7" s="621"/>
      <c r="BB7" s="621"/>
      <c r="BC7" s="621"/>
      <c r="BD7" s="621"/>
      <c r="BE7" s="621"/>
      <c r="BF7" s="622"/>
      <c r="BG7" s="623">
        <v>33993</v>
      </c>
      <c r="BH7" s="624"/>
      <c r="BI7" s="624"/>
      <c r="BJ7" s="624"/>
      <c r="BK7" s="624"/>
      <c r="BL7" s="624"/>
      <c r="BM7" s="624"/>
      <c r="BN7" s="625"/>
      <c r="BO7" s="650">
        <v>23.1</v>
      </c>
      <c r="BP7" s="650"/>
      <c r="BQ7" s="650"/>
      <c r="BR7" s="650"/>
      <c r="BS7" s="651" t="s">
        <v>65</v>
      </c>
      <c r="BT7" s="651"/>
      <c r="BU7" s="651"/>
      <c r="BV7" s="651"/>
      <c r="BW7" s="651"/>
      <c r="BX7" s="651"/>
      <c r="BY7" s="651"/>
      <c r="BZ7" s="651"/>
      <c r="CA7" s="651"/>
      <c r="CB7" s="709"/>
      <c r="CD7" s="660" t="s">
        <v>169</v>
      </c>
      <c r="CE7" s="661"/>
      <c r="CF7" s="661"/>
      <c r="CG7" s="661"/>
      <c r="CH7" s="661"/>
      <c r="CI7" s="661"/>
      <c r="CJ7" s="661"/>
      <c r="CK7" s="661"/>
      <c r="CL7" s="661"/>
      <c r="CM7" s="661"/>
      <c r="CN7" s="661"/>
      <c r="CO7" s="661"/>
      <c r="CP7" s="661"/>
      <c r="CQ7" s="662"/>
      <c r="CR7" s="623">
        <v>672201</v>
      </c>
      <c r="CS7" s="624"/>
      <c r="CT7" s="624"/>
      <c r="CU7" s="624"/>
      <c r="CV7" s="624"/>
      <c r="CW7" s="624"/>
      <c r="CX7" s="624"/>
      <c r="CY7" s="625"/>
      <c r="CZ7" s="650">
        <v>26.6</v>
      </c>
      <c r="DA7" s="650"/>
      <c r="DB7" s="650"/>
      <c r="DC7" s="650"/>
      <c r="DD7" s="629">
        <v>91727</v>
      </c>
      <c r="DE7" s="624"/>
      <c r="DF7" s="624"/>
      <c r="DG7" s="624"/>
      <c r="DH7" s="624"/>
      <c r="DI7" s="624"/>
      <c r="DJ7" s="624"/>
      <c r="DK7" s="624"/>
      <c r="DL7" s="624"/>
      <c r="DM7" s="624"/>
      <c r="DN7" s="624"/>
      <c r="DO7" s="624"/>
      <c r="DP7" s="625"/>
      <c r="DQ7" s="629">
        <v>465623</v>
      </c>
      <c r="DR7" s="624"/>
      <c r="DS7" s="624"/>
      <c r="DT7" s="624"/>
      <c r="DU7" s="624"/>
      <c r="DV7" s="624"/>
      <c r="DW7" s="624"/>
      <c r="DX7" s="624"/>
      <c r="DY7" s="624"/>
      <c r="DZ7" s="624"/>
      <c r="EA7" s="624"/>
      <c r="EB7" s="624"/>
      <c r="EC7" s="668"/>
    </row>
    <row r="8" spans="2:143" ht="11.25" customHeight="1" x14ac:dyDescent="0.15">
      <c r="B8" s="620" t="s">
        <v>170</v>
      </c>
      <c r="C8" s="621"/>
      <c r="D8" s="621"/>
      <c r="E8" s="621"/>
      <c r="F8" s="621"/>
      <c r="G8" s="621"/>
      <c r="H8" s="621"/>
      <c r="I8" s="621"/>
      <c r="J8" s="621"/>
      <c r="K8" s="621"/>
      <c r="L8" s="621"/>
      <c r="M8" s="621"/>
      <c r="N8" s="621"/>
      <c r="O8" s="621"/>
      <c r="P8" s="621"/>
      <c r="Q8" s="622"/>
      <c r="R8" s="623">
        <v>216</v>
      </c>
      <c r="S8" s="624"/>
      <c r="T8" s="624"/>
      <c r="U8" s="624"/>
      <c r="V8" s="624"/>
      <c r="W8" s="624"/>
      <c r="X8" s="624"/>
      <c r="Y8" s="625"/>
      <c r="Z8" s="650">
        <v>0</v>
      </c>
      <c r="AA8" s="650"/>
      <c r="AB8" s="650"/>
      <c r="AC8" s="650"/>
      <c r="AD8" s="651">
        <v>216</v>
      </c>
      <c r="AE8" s="651"/>
      <c r="AF8" s="651"/>
      <c r="AG8" s="651"/>
      <c r="AH8" s="651"/>
      <c r="AI8" s="651"/>
      <c r="AJ8" s="651"/>
      <c r="AK8" s="651"/>
      <c r="AL8" s="626">
        <v>0</v>
      </c>
      <c r="AM8" s="627"/>
      <c r="AN8" s="627"/>
      <c r="AO8" s="652"/>
      <c r="AP8" s="620" t="s">
        <v>171</v>
      </c>
      <c r="AQ8" s="621"/>
      <c r="AR8" s="621"/>
      <c r="AS8" s="621"/>
      <c r="AT8" s="621"/>
      <c r="AU8" s="621"/>
      <c r="AV8" s="621"/>
      <c r="AW8" s="621"/>
      <c r="AX8" s="621"/>
      <c r="AY8" s="621"/>
      <c r="AZ8" s="621"/>
      <c r="BA8" s="621"/>
      <c r="BB8" s="621"/>
      <c r="BC8" s="621"/>
      <c r="BD8" s="621"/>
      <c r="BE8" s="621"/>
      <c r="BF8" s="622"/>
      <c r="BG8" s="623">
        <v>1849</v>
      </c>
      <c r="BH8" s="624"/>
      <c r="BI8" s="624"/>
      <c r="BJ8" s="624"/>
      <c r="BK8" s="624"/>
      <c r="BL8" s="624"/>
      <c r="BM8" s="624"/>
      <c r="BN8" s="625"/>
      <c r="BO8" s="650">
        <v>1.3</v>
      </c>
      <c r="BP8" s="650"/>
      <c r="BQ8" s="650"/>
      <c r="BR8" s="650"/>
      <c r="BS8" s="651" t="s">
        <v>65</v>
      </c>
      <c r="BT8" s="651"/>
      <c r="BU8" s="651"/>
      <c r="BV8" s="651"/>
      <c r="BW8" s="651"/>
      <c r="BX8" s="651"/>
      <c r="BY8" s="651"/>
      <c r="BZ8" s="651"/>
      <c r="CA8" s="651"/>
      <c r="CB8" s="709"/>
      <c r="CD8" s="660" t="s">
        <v>172</v>
      </c>
      <c r="CE8" s="661"/>
      <c r="CF8" s="661"/>
      <c r="CG8" s="661"/>
      <c r="CH8" s="661"/>
      <c r="CI8" s="661"/>
      <c r="CJ8" s="661"/>
      <c r="CK8" s="661"/>
      <c r="CL8" s="661"/>
      <c r="CM8" s="661"/>
      <c r="CN8" s="661"/>
      <c r="CO8" s="661"/>
      <c r="CP8" s="661"/>
      <c r="CQ8" s="662"/>
      <c r="CR8" s="623">
        <v>359411</v>
      </c>
      <c r="CS8" s="624"/>
      <c r="CT8" s="624"/>
      <c r="CU8" s="624"/>
      <c r="CV8" s="624"/>
      <c r="CW8" s="624"/>
      <c r="CX8" s="624"/>
      <c r="CY8" s="625"/>
      <c r="CZ8" s="650">
        <v>14.2</v>
      </c>
      <c r="DA8" s="650"/>
      <c r="DB8" s="650"/>
      <c r="DC8" s="650"/>
      <c r="DD8" s="629" t="s">
        <v>65</v>
      </c>
      <c r="DE8" s="624"/>
      <c r="DF8" s="624"/>
      <c r="DG8" s="624"/>
      <c r="DH8" s="624"/>
      <c r="DI8" s="624"/>
      <c r="DJ8" s="624"/>
      <c r="DK8" s="624"/>
      <c r="DL8" s="624"/>
      <c r="DM8" s="624"/>
      <c r="DN8" s="624"/>
      <c r="DO8" s="624"/>
      <c r="DP8" s="625"/>
      <c r="DQ8" s="629">
        <v>213643</v>
      </c>
      <c r="DR8" s="624"/>
      <c r="DS8" s="624"/>
      <c r="DT8" s="624"/>
      <c r="DU8" s="624"/>
      <c r="DV8" s="624"/>
      <c r="DW8" s="624"/>
      <c r="DX8" s="624"/>
      <c r="DY8" s="624"/>
      <c r="DZ8" s="624"/>
      <c r="EA8" s="624"/>
      <c r="EB8" s="624"/>
      <c r="EC8" s="668"/>
    </row>
    <row r="9" spans="2:143" ht="11.25" customHeight="1" x14ac:dyDescent="0.15">
      <c r="B9" s="620" t="s">
        <v>173</v>
      </c>
      <c r="C9" s="621"/>
      <c r="D9" s="621"/>
      <c r="E9" s="621"/>
      <c r="F9" s="621"/>
      <c r="G9" s="621"/>
      <c r="H9" s="621"/>
      <c r="I9" s="621"/>
      <c r="J9" s="621"/>
      <c r="K9" s="621"/>
      <c r="L9" s="621"/>
      <c r="M9" s="621"/>
      <c r="N9" s="621"/>
      <c r="O9" s="621"/>
      <c r="P9" s="621"/>
      <c r="Q9" s="622"/>
      <c r="R9" s="623">
        <v>202</v>
      </c>
      <c r="S9" s="624"/>
      <c r="T9" s="624"/>
      <c r="U9" s="624"/>
      <c r="V9" s="624"/>
      <c r="W9" s="624"/>
      <c r="X9" s="624"/>
      <c r="Y9" s="625"/>
      <c r="Z9" s="650">
        <v>0</v>
      </c>
      <c r="AA9" s="650"/>
      <c r="AB9" s="650"/>
      <c r="AC9" s="650"/>
      <c r="AD9" s="651">
        <v>202</v>
      </c>
      <c r="AE9" s="651"/>
      <c r="AF9" s="651"/>
      <c r="AG9" s="651"/>
      <c r="AH9" s="651"/>
      <c r="AI9" s="651"/>
      <c r="AJ9" s="651"/>
      <c r="AK9" s="651"/>
      <c r="AL9" s="626">
        <v>0</v>
      </c>
      <c r="AM9" s="627"/>
      <c r="AN9" s="627"/>
      <c r="AO9" s="652"/>
      <c r="AP9" s="620" t="s">
        <v>174</v>
      </c>
      <c r="AQ9" s="621"/>
      <c r="AR9" s="621"/>
      <c r="AS9" s="621"/>
      <c r="AT9" s="621"/>
      <c r="AU9" s="621"/>
      <c r="AV9" s="621"/>
      <c r="AW9" s="621"/>
      <c r="AX9" s="621"/>
      <c r="AY9" s="621"/>
      <c r="AZ9" s="621"/>
      <c r="BA9" s="621"/>
      <c r="BB9" s="621"/>
      <c r="BC9" s="621"/>
      <c r="BD9" s="621"/>
      <c r="BE9" s="621"/>
      <c r="BF9" s="622"/>
      <c r="BG9" s="623">
        <v>29163</v>
      </c>
      <c r="BH9" s="624"/>
      <c r="BI9" s="624"/>
      <c r="BJ9" s="624"/>
      <c r="BK9" s="624"/>
      <c r="BL9" s="624"/>
      <c r="BM9" s="624"/>
      <c r="BN9" s="625"/>
      <c r="BO9" s="650">
        <v>19.8</v>
      </c>
      <c r="BP9" s="650"/>
      <c r="BQ9" s="650"/>
      <c r="BR9" s="650"/>
      <c r="BS9" s="651" t="s">
        <v>65</v>
      </c>
      <c r="BT9" s="651"/>
      <c r="BU9" s="651"/>
      <c r="BV9" s="651"/>
      <c r="BW9" s="651"/>
      <c r="BX9" s="651"/>
      <c r="BY9" s="651"/>
      <c r="BZ9" s="651"/>
      <c r="CA9" s="651"/>
      <c r="CB9" s="709"/>
      <c r="CD9" s="660" t="s">
        <v>175</v>
      </c>
      <c r="CE9" s="661"/>
      <c r="CF9" s="661"/>
      <c r="CG9" s="661"/>
      <c r="CH9" s="661"/>
      <c r="CI9" s="661"/>
      <c r="CJ9" s="661"/>
      <c r="CK9" s="661"/>
      <c r="CL9" s="661"/>
      <c r="CM9" s="661"/>
      <c r="CN9" s="661"/>
      <c r="CO9" s="661"/>
      <c r="CP9" s="661"/>
      <c r="CQ9" s="662"/>
      <c r="CR9" s="623">
        <v>166816</v>
      </c>
      <c r="CS9" s="624"/>
      <c r="CT9" s="624"/>
      <c r="CU9" s="624"/>
      <c r="CV9" s="624"/>
      <c r="CW9" s="624"/>
      <c r="CX9" s="624"/>
      <c r="CY9" s="625"/>
      <c r="CZ9" s="650">
        <v>6.6</v>
      </c>
      <c r="DA9" s="650"/>
      <c r="DB9" s="650"/>
      <c r="DC9" s="650"/>
      <c r="DD9" s="629" t="s">
        <v>65</v>
      </c>
      <c r="DE9" s="624"/>
      <c r="DF9" s="624"/>
      <c r="DG9" s="624"/>
      <c r="DH9" s="624"/>
      <c r="DI9" s="624"/>
      <c r="DJ9" s="624"/>
      <c r="DK9" s="624"/>
      <c r="DL9" s="624"/>
      <c r="DM9" s="624"/>
      <c r="DN9" s="624"/>
      <c r="DO9" s="624"/>
      <c r="DP9" s="625"/>
      <c r="DQ9" s="629">
        <v>164684</v>
      </c>
      <c r="DR9" s="624"/>
      <c r="DS9" s="624"/>
      <c r="DT9" s="624"/>
      <c r="DU9" s="624"/>
      <c r="DV9" s="624"/>
      <c r="DW9" s="624"/>
      <c r="DX9" s="624"/>
      <c r="DY9" s="624"/>
      <c r="DZ9" s="624"/>
      <c r="EA9" s="624"/>
      <c r="EB9" s="624"/>
      <c r="EC9" s="668"/>
    </row>
    <row r="10" spans="2:143" ht="11.25" customHeight="1" x14ac:dyDescent="0.15">
      <c r="B10" s="620" t="s">
        <v>176</v>
      </c>
      <c r="C10" s="621"/>
      <c r="D10" s="621"/>
      <c r="E10" s="621"/>
      <c r="F10" s="621"/>
      <c r="G10" s="621"/>
      <c r="H10" s="621"/>
      <c r="I10" s="621"/>
      <c r="J10" s="621"/>
      <c r="K10" s="621"/>
      <c r="L10" s="621"/>
      <c r="M10" s="621"/>
      <c r="N10" s="621"/>
      <c r="O10" s="621"/>
      <c r="P10" s="621"/>
      <c r="Q10" s="622"/>
      <c r="R10" s="623" t="s">
        <v>65</v>
      </c>
      <c r="S10" s="624"/>
      <c r="T10" s="624"/>
      <c r="U10" s="624"/>
      <c r="V10" s="624"/>
      <c r="W10" s="624"/>
      <c r="X10" s="624"/>
      <c r="Y10" s="625"/>
      <c r="Z10" s="650" t="s">
        <v>65</v>
      </c>
      <c r="AA10" s="650"/>
      <c r="AB10" s="650"/>
      <c r="AC10" s="650"/>
      <c r="AD10" s="651" t="s">
        <v>65</v>
      </c>
      <c r="AE10" s="651"/>
      <c r="AF10" s="651"/>
      <c r="AG10" s="651"/>
      <c r="AH10" s="651"/>
      <c r="AI10" s="651"/>
      <c r="AJ10" s="651"/>
      <c r="AK10" s="651"/>
      <c r="AL10" s="626" t="s">
        <v>65</v>
      </c>
      <c r="AM10" s="627"/>
      <c r="AN10" s="627"/>
      <c r="AO10" s="652"/>
      <c r="AP10" s="620" t="s">
        <v>177</v>
      </c>
      <c r="AQ10" s="621"/>
      <c r="AR10" s="621"/>
      <c r="AS10" s="621"/>
      <c r="AT10" s="621"/>
      <c r="AU10" s="621"/>
      <c r="AV10" s="621"/>
      <c r="AW10" s="621"/>
      <c r="AX10" s="621"/>
      <c r="AY10" s="621"/>
      <c r="AZ10" s="621"/>
      <c r="BA10" s="621"/>
      <c r="BB10" s="621"/>
      <c r="BC10" s="621"/>
      <c r="BD10" s="621"/>
      <c r="BE10" s="621"/>
      <c r="BF10" s="622"/>
      <c r="BG10" s="623">
        <v>2305</v>
      </c>
      <c r="BH10" s="624"/>
      <c r="BI10" s="624"/>
      <c r="BJ10" s="624"/>
      <c r="BK10" s="624"/>
      <c r="BL10" s="624"/>
      <c r="BM10" s="624"/>
      <c r="BN10" s="625"/>
      <c r="BO10" s="650">
        <v>1.6</v>
      </c>
      <c r="BP10" s="650"/>
      <c r="BQ10" s="650"/>
      <c r="BR10" s="650"/>
      <c r="BS10" s="651" t="s">
        <v>65</v>
      </c>
      <c r="BT10" s="651"/>
      <c r="BU10" s="651"/>
      <c r="BV10" s="651"/>
      <c r="BW10" s="651"/>
      <c r="BX10" s="651"/>
      <c r="BY10" s="651"/>
      <c r="BZ10" s="651"/>
      <c r="CA10" s="651"/>
      <c r="CB10" s="709"/>
      <c r="CD10" s="660" t="s">
        <v>178</v>
      </c>
      <c r="CE10" s="661"/>
      <c r="CF10" s="661"/>
      <c r="CG10" s="661"/>
      <c r="CH10" s="661"/>
      <c r="CI10" s="661"/>
      <c r="CJ10" s="661"/>
      <c r="CK10" s="661"/>
      <c r="CL10" s="661"/>
      <c r="CM10" s="661"/>
      <c r="CN10" s="661"/>
      <c r="CO10" s="661"/>
      <c r="CP10" s="661"/>
      <c r="CQ10" s="662"/>
      <c r="CR10" s="623">
        <v>50</v>
      </c>
      <c r="CS10" s="624"/>
      <c r="CT10" s="624"/>
      <c r="CU10" s="624"/>
      <c r="CV10" s="624"/>
      <c r="CW10" s="624"/>
      <c r="CX10" s="624"/>
      <c r="CY10" s="625"/>
      <c r="CZ10" s="650">
        <v>0</v>
      </c>
      <c r="DA10" s="650"/>
      <c r="DB10" s="650"/>
      <c r="DC10" s="650"/>
      <c r="DD10" s="629" t="s">
        <v>65</v>
      </c>
      <c r="DE10" s="624"/>
      <c r="DF10" s="624"/>
      <c r="DG10" s="624"/>
      <c r="DH10" s="624"/>
      <c r="DI10" s="624"/>
      <c r="DJ10" s="624"/>
      <c r="DK10" s="624"/>
      <c r="DL10" s="624"/>
      <c r="DM10" s="624"/>
      <c r="DN10" s="624"/>
      <c r="DO10" s="624"/>
      <c r="DP10" s="625"/>
      <c r="DQ10" s="629">
        <v>50</v>
      </c>
      <c r="DR10" s="624"/>
      <c r="DS10" s="624"/>
      <c r="DT10" s="624"/>
      <c r="DU10" s="624"/>
      <c r="DV10" s="624"/>
      <c r="DW10" s="624"/>
      <c r="DX10" s="624"/>
      <c r="DY10" s="624"/>
      <c r="DZ10" s="624"/>
      <c r="EA10" s="624"/>
      <c r="EB10" s="624"/>
      <c r="EC10" s="668"/>
    </row>
    <row r="11" spans="2:143" ht="11.25" customHeight="1" x14ac:dyDescent="0.15">
      <c r="B11" s="620" t="s">
        <v>179</v>
      </c>
      <c r="C11" s="621"/>
      <c r="D11" s="621"/>
      <c r="E11" s="621"/>
      <c r="F11" s="621"/>
      <c r="G11" s="621"/>
      <c r="H11" s="621"/>
      <c r="I11" s="621"/>
      <c r="J11" s="621"/>
      <c r="K11" s="621"/>
      <c r="L11" s="621"/>
      <c r="M11" s="621"/>
      <c r="N11" s="621"/>
      <c r="O11" s="621"/>
      <c r="P11" s="621"/>
      <c r="Q11" s="622"/>
      <c r="R11" s="623">
        <v>31914</v>
      </c>
      <c r="S11" s="624"/>
      <c r="T11" s="624"/>
      <c r="U11" s="624"/>
      <c r="V11" s="624"/>
      <c r="W11" s="624"/>
      <c r="X11" s="624"/>
      <c r="Y11" s="625"/>
      <c r="Z11" s="626">
        <v>1.2</v>
      </c>
      <c r="AA11" s="627"/>
      <c r="AB11" s="627"/>
      <c r="AC11" s="628"/>
      <c r="AD11" s="629">
        <v>31914</v>
      </c>
      <c r="AE11" s="624"/>
      <c r="AF11" s="624"/>
      <c r="AG11" s="624"/>
      <c r="AH11" s="624"/>
      <c r="AI11" s="624"/>
      <c r="AJ11" s="624"/>
      <c r="AK11" s="625"/>
      <c r="AL11" s="626">
        <v>2.4</v>
      </c>
      <c r="AM11" s="627"/>
      <c r="AN11" s="627"/>
      <c r="AO11" s="652"/>
      <c r="AP11" s="620" t="s">
        <v>180</v>
      </c>
      <c r="AQ11" s="621"/>
      <c r="AR11" s="621"/>
      <c r="AS11" s="621"/>
      <c r="AT11" s="621"/>
      <c r="AU11" s="621"/>
      <c r="AV11" s="621"/>
      <c r="AW11" s="621"/>
      <c r="AX11" s="621"/>
      <c r="AY11" s="621"/>
      <c r="AZ11" s="621"/>
      <c r="BA11" s="621"/>
      <c r="BB11" s="621"/>
      <c r="BC11" s="621"/>
      <c r="BD11" s="621"/>
      <c r="BE11" s="621"/>
      <c r="BF11" s="622"/>
      <c r="BG11" s="623">
        <v>676</v>
      </c>
      <c r="BH11" s="624"/>
      <c r="BI11" s="624"/>
      <c r="BJ11" s="624"/>
      <c r="BK11" s="624"/>
      <c r="BL11" s="624"/>
      <c r="BM11" s="624"/>
      <c r="BN11" s="625"/>
      <c r="BO11" s="650">
        <v>0.5</v>
      </c>
      <c r="BP11" s="650"/>
      <c r="BQ11" s="650"/>
      <c r="BR11" s="650"/>
      <c r="BS11" s="651" t="s">
        <v>65</v>
      </c>
      <c r="BT11" s="651"/>
      <c r="BU11" s="651"/>
      <c r="BV11" s="651"/>
      <c r="BW11" s="651"/>
      <c r="BX11" s="651"/>
      <c r="BY11" s="651"/>
      <c r="BZ11" s="651"/>
      <c r="CA11" s="651"/>
      <c r="CB11" s="709"/>
      <c r="CD11" s="660" t="s">
        <v>181</v>
      </c>
      <c r="CE11" s="661"/>
      <c r="CF11" s="661"/>
      <c r="CG11" s="661"/>
      <c r="CH11" s="661"/>
      <c r="CI11" s="661"/>
      <c r="CJ11" s="661"/>
      <c r="CK11" s="661"/>
      <c r="CL11" s="661"/>
      <c r="CM11" s="661"/>
      <c r="CN11" s="661"/>
      <c r="CO11" s="661"/>
      <c r="CP11" s="661"/>
      <c r="CQ11" s="662"/>
      <c r="CR11" s="623">
        <v>227024</v>
      </c>
      <c r="CS11" s="624"/>
      <c r="CT11" s="624"/>
      <c r="CU11" s="624"/>
      <c r="CV11" s="624"/>
      <c r="CW11" s="624"/>
      <c r="CX11" s="624"/>
      <c r="CY11" s="625"/>
      <c r="CZ11" s="650">
        <v>9</v>
      </c>
      <c r="DA11" s="650"/>
      <c r="DB11" s="650"/>
      <c r="DC11" s="650"/>
      <c r="DD11" s="629">
        <v>72479</v>
      </c>
      <c r="DE11" s="624"/>
      <c r="DF11" s="624"/>
      <c r="DG11" s="624"/>
      <c r="DH11" s="624"/>
      <c r="DI11" s="624"/>
      <c r="DJ11" s="624"/>
      <c r="DK11" s="624"/>
      <c r="DL11" s="624"/>
      <c r="DM11" s="624"/>
      <c r="DN11" s="624"/>
      <c r="DO11" s="624"/>
      <c r="DP11" s="625"/>
      <c r="DQ11" s="629">
        <v>136634</v>
      </c>
      <c r="DR11" s="624"/>
      <c r="DS11" s="624"/>
      <c r="DT11" s="624"/>
      <c r="DU11" s="624"/>
      <c r="DV11" s="624"/>
      <c r="DW11" s="624"/>
      <c r="DX11" s="624"/>
      <c r="DY11" s="624"/>
      <c r="DZ11" s="624"/>
      <c r="EA11" s="624"/>
      <c r="EB11" s="624"/>
      <c r="EC11" s="668"/>
    </row>
    <row r="12" spans="2:143" ht="11.25" customHeight="1" x14ac:dyDescent="0.15">
      <c r="B12" s="620" t="s">
        <v>182</v>
      </c>
      <c r="C12" s="621"/>
      <c r="D12" s="621"/>
      <c r="E12" s="621"/>
      <c r="F12" s="621"/>
      <c r="G12" s="621"/>
      <c r="H12" s="621"/>
      <c r="I12" s="621"/>
      <c r="J12" s="621"/>
      <c r="K12" s="621"/>
      <c r="L12" s="621"/>
      <c r="M12" s="621"/>
      <c r="N12" s="621"/>
      <c r="O12" s="621"/>
      <c r="P12" s="621"/>
      <c r="Q12" s="622"/>
      <c r="R12" s="623" t="s">
        <v>65</v>
      </c>
      <c r="S12" s="624"/>
      <c r="T12" s="624"/>
      <c r="U12" s="624"/>
      <c r="V12" s="624"/>
      <c r="W12" s="624"/>
      <c r="X12" s="624"/>
      <c r="Y12" s="625"/>
      <c r="Z12" s="650" t="s">
        <v>65</v>
      </c>
      <c r="AA12" s="650"/>
      <c r="AB12" s="650"/>
      <c r="AC12" s="650"/>
      <c r="AD12" s="651" t="s">
        <v>65</v>
      </c>
      <c r="AE12" s="651"/>
      <c r="AF12" s="651"/>
      <c r="AG12" s="651"/>
      <c r="AH12" s="651"/>
      <c r="AI12" s="651"/>
      <c r="AJ12" s="651"/>
      <c r="AK12" s="651"/>
      <c r="AL12" s="626" t="s">
        <v>65</v>
      </c>
      <c r="AM12" s="627"/>
      <c r="AN12" s="627"/>
      <c r="AO12" s="652"/>
      <c r="AP12" s="620" t="s">
        <v>183</v>
      </c>
      <c r="AQ12" s="621"/>
      <c r="AR12" s="621"/>
      <c r="AS12" s="621"/>
      <c r="AT12" s="621"/>
      <c r="AU12" s="621"/>
      <c r="AV12" s="621"/>
      <c r="AW12" s="621"/>
      <c r="AX12" s="621"/>
      <c r="AY12" s="621"/>
      <c r="AZ12" s="621"/>
      <c r="BA12" s="621"/>
      <c r="BB12" s="621"/>
      <c r="BC12" s="621"/>
      <c r="BD12" s="621"/>
      <c r="BE12" s="621"/>
      <c r="BF12" s="622"/>
      <c r="BG12" s="623">
        <v>104633</v>
      </c>
      <c r="BH12" s="624"/>
      <c r="BI12" s="624"/>
      <c r="BJ12" s="624"/>
      <c r="BK12" s="624"/>
      <c r="BL12" s="624"/>
      <c r="BM12" s="624"/>
      <c r="BN12" s="625"/>
      <c r="BO12" s="650">
        <v>71.099999999999994</v>
      </c>
      <c r="BP12" s="650"/>
      <c r="BQ12" s="650"/>
      <c r="BR12" s="650"/>
      <c r="BS12" s="651" t="s">
        <v>65</v>
      </c>
      <c r="BT12" s="651"/>
      <c r="BU12" s="651"/>
      <c r="BV12" s="651"/>
      <c r="BW12" s="651"/>
      <c r="BX12" s="651"/>
      <c r="BY12" s="651"/>
      <c r="BZ12" s="651"/>
      <c r="CA12" s="651"/>
      <c r="CB12" s="709"/>
      <c r="CD12" s="660" t="s">
        <v>184</v>
      </c>
      <c r="CE12" s="661"/>
      <c r="CF12" s="661"/>
      <c r="CG12" s="661"/>
      <c r="CH12" s="661"/>
      <c r="CI12" s="661"/>
      <c r="CJ12" s="661"/>
      <c r="CK12" s="661"/>
      <c r="CL12" s="661"/>
      <c r="CM12" s="661"/>
      <c r="CN12" s="661"/>
      <c r="CO12" s="661"/>
      <c r="CP12" s="661"/>
      <c r="CQ12" s="662"/>
      <c r="CR12" s="623">
        <v>161360</v>
      </c>
      <c r="CS12" s="624"/>
      <c r="CT12" s="624"/>
      <c r="CU12" s="624"/>
      <c r="CV12" s="624"/>
      <c r="CW12" s="624"/>
      <c r="CX12" s="624"/>
      <c r="CY12" s="625"/>
      <c r="CZ12" s="650">
        <v>6.4</v>
      </c>
      <c r="DA12" s="650"/>
      <c r="DB12" s="650"/>
      <c r="DC12" s="650"/>
      <c r="DD12" s="629">
        <v>35248</v>
      </c>
      <c r="DE12" s="624"/>
      <c r="DF12" s="624"/>
      <c r="DG12" s="624"/>
      <c r="DH12" s="624"/>
      <c r="DI12" s="624"/>
      <c r="DJ12" s="624"/>
      <c r="DK12" s="624"/>
      <c r="DL12" s="624"/>
      <c r="DM12" s="624"/>
      <c r="DN12" s="624"/>
      <c r="DO12" s="624"/>
      <c r="DP12" s="625"/>
      <c r="DQ12" s="629">
        <v>127179</v>
      </c>
      <c r="DR12" s="624"/>
      <c r="DS12" s="624"/>
      <c r="DT12" s="624"/>
      <c r="DU12" s="624"/>
      <c r="DV12" s="624"/>
      <c r="DW12" s="624"/>
      <c r="DX12" s="624"/>
      <c r="DY12" s="624"/>
      <c r="DZ12" s="624"/>
      <c r="EA12" s="624"/>
      <c r="EB12" s="624"/>
      <c r="EC12" s="668"/>
    </row>
    <row r="13" spans="2:143" ht="11.25" customHeight="1" x14ac:dyDescent="0.15">
      <c r="B13" s="620" t="s">
        <v>185</v>
      </c>
      <c r="C13" s="621"/>
      <c r="D13" s="621"/>
      <c r="E13" s="621"/>
      <c r="F13" s="621"/>
      <c r="G13" s="621"/>
      <c r="H13" s="621"/>
      <c r="I13" s="621"/>
      <c r="J13" s="621"/>
      <c r="K13" s="621"/>
      <c r="L13" s="621"/>
      <c r="M13" s="621"/>
      <c r="N13" s="621"/>
      <c r="O13" s="621"/>
      <c r="P13" s="621"/>
      <c r="Q13" s="622"/>
      <c r="R13" s="623" t="s">
        <v>65</v>
      </c>
      <c r="S13" s="624"/>
      <c r="T13" s="624"/>
      <c r="U13" s="624"/>
      <c r="V13" s="624"/>
      <c r="W13" s="624"/>
      <c r="X13" s="624"/>
      <c r="Y13" s="625"/>
      <c r="Z13" s="650" t="s">
        <v>65</v>
      </c>
      <c r="AA13" s="650"/>
      <c r="AB13" s="650"/>
      <c r="AC13" s="650"/>
      <c r="AD13" s="651" t="s">
        <v>65</v>
      </c>
      <c r="AE13" s="651"/>
      <c r="AF13" s="651"/>
      <c r="AG13" s="651"/>
      <c r="AH13" s="651"/>
      <c r="AI13" s="651"/>
      <c r="AJ13" s="651"/>
      <c r="AK13" s="651"/>
      <c r="AL13" s="626" t="s">
        <v>65</v>
      </c>
      <c r="AM13" s="627"/>
      <c r="AN13" s="627"/>
      <c r="AO13" s="652"/>
      <c r="AP13" s="620" t="s">
        <v>186</v>
      </c>
      <c r="AQ13" s="621"/>
      <c r="AR13" s="621"/>
      <c r="AS13" s="621"/>
      <c r="AT13" s="621"/>
      <c r="AU13" s="621"/>
      <c r="AV13" s="621"/>
      <c r="AW13" s="621"/>
      <c r="AX13" s="621"/>
      <c r="AY13" s="621"/>
      <c r="AZ13" s="621"/>
      <c r="BA13" s="621"/>
      <c r="BB13" s="621"/>
      <c r="BC13" s="621"/>
      <c r="BD13" s="621"/>
      <c r="BE13" s="621"/>
      <c r="BF13" s="622"/>
      <c r="BG13" s="623">
        <v>69921</v>
      </c>
      <c r="BH13" s="624"/>
      <c r="BI13" s="624"/>
      <c r="BJ13" s="624"/>
      <c r="BK13" s="624"/>
      <c r="BL13" s="624"/>
      <c r="BM13" s="624"/>
      <c r="BN13" s="625"/>
      <c r="BO13" s="650">
        <v>47.5</v>
      </c>
      <c r="BP13" s="650"/>
      <c r="BQ13" s="650"/>
      <c r="BR13" s="650"/>
      <c r="BS13" s="651" t="s">
        <v>65</v>
      </c>
      <c r="BT13" s="651"/>
      <c r="BU13" s="651"/>
      <c r="BV13" s="651"/>
      <c r="BW13" s="651"/>
      <c r="BX13" s="651"/>
      <c r="BY13" s="651"/>
      <c r="BZ13" s="651"/>
      <c r="CA13" s="651"/>
      <c r="CB13" s="709"/>
      <c r="CD13" s="660" t="s">
        <v>187</v>
      </c>
      <c r="CE13" s="661"/>
      <c r="CF13" s="661"/>
      <c r="CG13" s="661"/>
      <c r="CH13" s="661"/>
      <c r="CI13" s="661"/>
      <c r="CJ13" s="661"/>
      <c r="CK13" s="661"/>
      <c r="CL13" s="661"/>
      <c r="CM13" s="661"/>
      <c r="CN13" s="661"/>
      <c r="CO13" s="661"/>
      <c r="CP13" s="661"/>
      <c r="CQ13" s="662"/>
      <c r="CR13" s="623">
        <v>195298</v>
      </c>
      <c r="CS13" s="624"/>
      <c r="CT13" s="624"/>
      <c r="CU13" s="624"/>
      <c r="CV13" s="624"/>
      <c r="CW13" s="624"/>
      <c r="CX13" s="624"/>
      <c r="CY13" s="625"/>
      <c r="CZ13" s="650">
        <v>7.7</v>
      </c>
      <c r="DA13" s="650"/>
      <c r="DB13" s="650"/>
      <c r="DC13" s="650"/>
      <c r="DD13" s="629">
        <v>124865</v>
      </c>
      <c r="DE13" s="624"/>
      <c r="DF13" s="624"/>
      <c r="DG13" s="624"/>
      <c r="DH13" s="624"/>
      <c r="DI13" s="624"/>
      <c r="DJ13" s="624"/>
      <c r="DK13" s="624"/>
      <c r="DL13" s="624"/>
      <c r="DM13" s="624"/>
      <c r="DN13" s="624"/>
      <c r="DO13" s="624"/>
      <c r="DP13" s="625"/>
      <c r="DQ13" s="629">
        <v>87044</v>
      </c>
      <c r="DR13" s="624"/>
      <c r="DS13" s="624"/>
      <c r="DT13" s="624"/>
      <c r="DU13" s="624"/>
      <c r="DV13" s="624"/>
      <c r="DW13" s="624"/>
      <c r="DX13" s="624"/>
      <c r="DY13" s="624"/>
      <c r="DZ13" s="624"/>
      <c r="EA13" s="624"/>
      <c r="EB13" s="624"/>
      <c r="EC13" s="668"/>
    </row>
    <row r="14" spans="2:143" ht="11.25" customHeight="1" x14ac:dyDescent="0.15">
      <c r="B14" s="620" t="s">
        <v>188</v>
      </c>
      <c r="C14" s="621"/>
      <c r="D14" s="621"/>
      <c r="E14" s="621"/>
      <c r="F14" s="621"/>
      <c r="G14" s="621"/>
      <c r="H14" s="621"/>
      <c r="I14" s="621"/>
      <c r="J14" s="621"/>
      <c r="K14" s="621"/>
      <c r="L14" s="621"/>
      <c r="M14" s="621"/>
      <c r="N14" s="621"/>
      <c r="O14" s="621"/>
      <c r="P14" s="621"/>
      <c r="Q14" s="622"/>
      <c r="R14" s="623" t="s">
        <v>65</v>
      </c>
      <c r="S14" s="624"/>
      <c r="T14" s="624"/>
      <c r="U14" s="624"/>
      <c r="V14" s="624"/>
      <c r="W14" s="624"/>
      <c r="X14" s="624"/>
      <c r="Y14" s="625"/>
      <c r="Z14" s="650" t="s">
        <v>65</v>
      </c>
      <c r="AA14" s="650"/>
      <c r="AB14" s="650"/>
      <c r="AC14" s="650"/>
      <c r="AD14" s="651" t="s">
        <v>65</v>
      </c>
      <c r="AE14" s="651"/>
      <c r="AF14" s="651"/>
      <c r="AG14" s="651"/>
      <c r="AH14" s="651"/>
      <c r="AI14" s="651"/>
      <c r="AJ14" s="651"/>
      <c r="AK14" s="651"/>
      <c r="AL14" s="626" t="s">
        <v>65</v>
      </c>
      <c r="AM14" s="627"/>
      <c r="AN14" s="627"/>
      <c r="AO14" s="652"/>
      <c r="AP14" s="620" t="s">
        <v>189</v>
      </c>
      <c r="AQ14" s="621"/>
      <c r="AR14" s="621"/>
      <c r="AS14" s="621"/>
      <c r="AT14" s="621"/>
      <c r="AU14" s="621"/>
      <c r="AV14" s="621"/>
      <c r="AW14" s="621"/>
      <c r="AX14" s="621"/>
      <c r="AY14" s="621"/>
      <c r="AZ14" s="621"/>
      <c r="BA14" s="621"/>
      <c r="BB14" s="621"/>
      <c r="BC14" s="621"/>
      <c r="BD14" s="621"/>
      <c r="BE14" s="621"/>
      <c r="BF14" s="622"/>
      <c r="BG14" s="623">
        <v>5683</v>
      </c>
      <c r="BH14" s="624"/>
      <c r="BI14" s="624"/>
      <c r="BJ14" s="624"/>
      <c r="BK14" s="624"/>
      <c r="BL14" s="624"/>
      <c r="BM14" s="624"/>
      <c r="BN14" s="625"/>
      <c r="BO14" s="650">
        <v>3.9</v>
      </c>
      <c r="BP14" s="650"/>
      <c r="BQ14" s="650"/>
      <c r="BR14" s="650"/>
      <c r="BS14" s="651" t="s">
        <v>65</v>
      </c>
      <c r="BT14" s="651"/>
      <c r="BU14" s="651"/>
      <c r="BV14" s="651"/>
      <c r="BW14" s="651"/>
      <c r="BX14" s="651"/>
      <c r="BY14" s="651"/>
      <c r="BZ14" s="651"/>
      <c r="CA14" s="651"/>
      <c r="CB14" s="709"/>
      <c r="CD14" s="660" t="s">
        <v>190</v>
      </c>
      <c r="CE14" s="661"/>
      <c r="CF14" s="661"/>
      <c r="CG14" s="661"/>
      <c r="CH14" s="661"/>
      <c r="CI14" s="661"/>
      <c r="CJ14" s="661"/>
      <c r="CK14" s="661"/>
      <c r="CL14" s="661"/>
      <c r="CM14" s="661"/>
      <c r="CN14" s="661"/>
      <c r="CO14" s="661"/>
      <c r="CP14" s="661"/>
      <c r="CQ14" s="662"/>
      <c r="CR14" s="623">
        <v>70620</v>
      </c>
      <c r="CS14" s="624"/>
      <c r="CT14" s="624"/>
      <c r="CU14" s="624"/>
      <c r="CV14" s="624"/>
      <c r="CW14" s="624"/>
      <c r="CX14" s="624"/>
      <c r="CY14" s="625"/>
      <c r="CZ14" s="650">
        <v>2.8</v>
      </c>
      <c r="DA14" s="650"/>
      <c r="DB14" s="650"/>
      <c r="DC14" s="650"/>
      <c r="DD14" s="629">
        <v>299</v>
      </c>
      <c r="DE14" s="624"/>
      <c r="DF14" s="624"/>
      <c r="DG14" s="624"/>
      <c r="DH14" s="624"/>
      <c r="DI14" s="624"/>
      <c r="DJ14" s="624"/>
      <c r="DK14" s="624"/>
      <c r="DL14" s="624"/>
      <c r="DM14" s="624"/>
      <c r="DN14" s="624"/>
      <c r="DO14" s="624"/>
      <c r="DP14" s="625"/>
      <c r="DQ14" s="629">
        <v>70620</v>
      </c>
      <c r="DR14" s="624"/>
      <c r="DS14" s="624"/>
      <c r="DT14" s="624"/>
      <c r="DU14" s="624"/>
      <c r="DV14" s="624"/>
      <c r="DW14" s="624"/>
      <c r="DX14" s="624"/>
      <c r="DY14" s="624"/>
      <c r="DZ14" s="624"/>
      <c r="EA14" s="624"/>
      <c r="EB14" s="624"/>
      <c r="EC14" s="668"/>
    </row>
    <row r="15" spans="2:143" ht="11.25" customHeight="1" x14ac:dyDescent="0.15">
      <c r="B15" s="620" t="s">
        <v>191</v>
      </c>
      <c r="C15" s="621"/>
      <c r="D15" s="621"/>
      <c r="E15" s="621"/>
      <c r="F15" s="621"/>
      <c r="G15" s="621"/>
      <c r="H15" s="621"/>
      <c r="I15" s="621"/>
      <c r="J15" s="621"/>
      <c r="K15" s="621"/>
      <c r="L15" s="621"/>
      <c r="M15" s="621"/>
      <c r="N15" s="621"/>
      <c r="O15" s="621"/>
      <c r="P15" s="621"/>
      <c r="Q15" s="622"/>
      <c r="R15" s="623" t="s">
        <v>65</v>
      </c>
      <c r="S15" s="624"/>
      <c r="T15" s="624"/>
      <c r="U15" s="624"/>
      <c r="V15" s="624"/>
      <c r="W15" s="624"/>
      <c r="X15" s="624"/>
      <c r="Y15" s="625"/>
      <c r="Z15" s="650" t="s">
        <v>65</v>
      </c>
      <c r="AA15" s="650"/>
      <c r="AB15" s="650"/>
      <c r="AC15" s="650"/>
      <c r="AD15" s="651" t="s">
        <v>65</v>
      </c>
      <c r="AE15" s="651"/>
      <c r="AF15" s="651"/>
      <c r="AG15" s="651"/>
      <c r="AH15" s="651"/>
      <c r="AI15" s="651"/>
      <c r="AJ15" s="651"/>
      <c r="AK15" s="651"/>
      <c r="AL15" s="626" t="s">
        <v>65</v>
      </c>
      <c r="AM15" s="627"/>
      <c r="AN15" s="627"/>
      <c r="AO15" s="652"/>
      <c r="AP15" s="620" t="s">
        <v>192</v>
      </c>
      <c r="AQ15" s="621"/>
      <c r="AR15" s="621"/>
      <c r="AS15" s="621"/>
      <c r="AT15" s="621"/>
      <c r="AU15" s="621"/>
      <c r="AV15" s="621"/>
      <c r="AW15" s="621"/>
      <c r="AX15" s="621"/>
      <c r="AY15" s="621"/>
      <c r="AZ15" s="621"/>
      <c r="BA15" s="621"/>
      <c r="BB15" s="621"/>
      <c r="BC15" s="621"/>
      <c r="BD15" s="621"/>
      <c r="BE15" s="621"/>
      <c r="BF15" s="622"/>
      <c r="BG15" s="623">
        <v>1666</v>
      </c>
      <c r="BH15" s="624"/>
      <c r="BI15" s="624"/>
      <c r="BJ15" s="624"/>
      <c r="BK15" s="624"/>
      <c r="BL15" s="624"/>
      <c r="BM15" s="624"/>
      <c r="BN15" s="625"/>
      <c r="BO15" s="650">
        <v>1.1000000000000001</v>
      </c>
      <c r="BP15" s="650"/>
      <c r="BQ15" s="650"/>
      <c r="BR15" s="650"/>
      <c r="BS15" s="651" t="s">
        <v>65</v>
      </c>
      <c r="BT15" s="651"/>
      <c r="BU15" s="651"/>
      <c r="BV15" s="651"/>
      <c r="BW15" s="651"/>
      <c r="BX15" s="651"/>
      <c r="BY15" s="651"/>
      <c r="BZ15" s="651"/>
      <c r="CA15" s="651"/>
      <c r="CB15" s="709"/>
      <c r="CD15" s="660" t="s">
        <v>193</v>
      </c>
      <c r="CE15" s="661"/>
      <c r="CF15" s="661"/>
      <c r="CG15" s="661"/>
      <c r="CH15" s="661"/>
      <c r="CI15" s="661"/>
      <c r="CJ15" s="661"/>
      <c r="CK15" s="661"/>
      <c r="CL15" s="661"/>
      <c r="CM15" s="661"/>
      <c r="CN15" s="661"/>
      <c r="CO15" s="661"/>
      <c r="CP15" s="661"/>
      <c r="CQ15" s="662"/>
      <c r="CR15" s="623">
        <v>154153</v>
      </c>
      <c r="CS15" s="624"/>
      <c r="CT15" s="624"/>
      <c r="CU15" s="624"/>
      <c r="CV15" s="624"/>
      <c r="CW15" s="624"/>
      <c r="CX15" s="624"/>
      <c r="CY15" s="625"/>
      <c r="CZ15" s="650">
        <v>6.1</v>
      </c>
      <c r="DA15" s="650"/>
      <c r="DB15" s="650"/>
      <c r="DC15" s="650"/>
      <c r="DD15" s="629">
        <v>16123</v>
      </c>
      <c r="DE15" s="624"/>
      <c r="DF15" s="624"/>
      <c r="DG15" s="624"/>
      <c r="DH15" s="624"/>
      <c r="DI15" s="624"/>
      <c r="DJ15" s="624"/>
      <c r="DK15" s="624"/>
      <c r="DL15" s="624"/>
      <c r="DM15" s="624"/>
      <c r="DN15" s="624"/>
      <c r="DO15" s="624"/>
      <c r="DP15" s="625"/>
      <c r="DQ15" s="629">
        <v>130787</v>
      </c>
      <c r="DR15" s="624"/>
      <c r="DS15" s="624"/>
      <c r="DT15" s="624"/>
      <c r="DU15" s="624"/>
      <c r="DV15" s="624"/>
      <c r="DW15" s="624"/>
      <c r="DX15" s="624"/>
      <c r="DY15" s="624"/>
      <c r="DZ15" s="624"/>
      <c r="EA15" s="624"/>
      <c r="EB15" s="624"/>
      <c r="EC15" s="668"/>
    </row>
    <row r="16" spans="2:143" ht="11.25" customHeight="1" x14ac:dyDescent="0.15">
      <c r="B16" s="620" t="s">
        <v>194</v>
      </c>
      <c r="C16" s="621"/>
      <c r="D16" s="621"/>
      <c r="E16" s="621"/>
      <c r="F16" s="621"/>
      <c r="G16" s="621"/>
      <c r="H16" s="621"/>
      <c r="I16" s="621"/>
      <c r="J16" s="621"/>
      <c r="K16" s="621"/>
      <c r="L16" s="621"/>
      <c r="M16" s="621"/>
      <c r="N16" s="621"/>
      <c r="O16" s="621"/>
      <c r="P16" s="621"/>
      <c r="Q16" s="622"/>
      <c r="R16" s="623">
        <v>1236</v>
      </c>
      <c r="S16" s="624"/>
      <c r="T16" s="624"/>
      <c r="U16" s="624"/>
      <c r="V16" s="624"/>
      <c r="W16" s="624"/>
      <c r="X16" s="624"/>
      <c r="Y16" s="625"/>
      <c r="Z16" s="650">
        <v>0</v>
      </c>
      <c r="AA16" s="650"/>
      <c r="AB16" s="650"/>
      <c r="AC16" s="650"/>
      <c r="AD16" s="651">
        <v>1236</v>
      </c>
      <c r="AE16" s="651"/>
      <c r="AF16" s="651"/>
      <c r="AG16" s="651"/>
      <c r="AH16" s="651"/>
      <c r="AI16" s="651"/>
      <c r="AJ16" s="651"/>
      <c r="AK16" s="651"/>
      <c r="AL16" s="626">
        <v>0.1</v>
      </c>
      <c r="AM16" s="627"/>
      <c r="AN16" s="627"/>
      <c r="AO16" s="652"/>
      <c r="AP16" s="620" t="s">
        <v>195</v>
      </c>
      <c r="AQ16" s="621"/>
      <c r="AR16" s="621"/>
      <c r="AS16" s="621"/>
      <c r="AT16" s="621"/>
      <c r="AU16" s="621"/>
      <c r="AV16" s="621"/>
      <c r="AW16" s="621"/>
      <c r="AX16" s="621"/>
      <c r="AY16" s="621"/>
      <c r="AZ16" s="621"/>
      <c r="BA16" s="621"/>
      <c r="BB16" s="621"/>
      <c r="BC16" s="621"/>
      <c r="BD16" s="621"/>
      <c r="BE16" s="621"/>
      <c r="BF16" s="622"/>
      <c r="BG16" s="623" t="s">
        <v>65</v>
      </c>
      <c r="BH16" s="624"/>
      <c r="BI16" s="624"/>
      <c r="BJ16" s="624"/>
      <c r="BK16" s="624"/>
      <c r="BL16" s="624"/>
      <c r="BM16" s="624"/>
      <c r="BN16" s="625"/>
      <c r="BO16" s="650" t="s">
        <v>65</v>
      </c>
      <c r="BP16" s="650"/>
      <c r="BQ16" s="650"/>
      <c r="BR16" s="650"/>
      <c r="BS16" s="651" t="s">
        <v>65</v>
      </c>
      <c r="BT16" s="651"/>
      <c r="BU16" s="651"/>
      <c r="BV16" s="651"/>
      <c r="BW16" s="651"/>
      <c r="BX16" s="651"/>
      <c r="BY16" s="651"/>
      <c r="BZ16" s="651"/>
      <c r="CA16" s="651"/>
      <c r="CB16" s="709"/>
      <c r="CD16" s="660" t="s">
        <v>196</v>
      </c>
      <c r="CE16" s="661"/>
      <c r="CF16" s="661"/>
      <c r="CG16" s="661"/>
      <c r="CH16" s="661"/>
      <c r="CI16" s="661"/>
      <c r="CJ16" s="661"/>
      <c r="CK16" s="661"/>
      <c r="CL16" s="661"/>
      <c r="CM16" s="661"/>
      <c r="CN16" s="661"/>
      <c r="CO16" s="661"/>
      <c r="CP16" s="661"/>
      <c r="CQ16" s="662"/>
      <c r="CR16" s="623">
        <v>583</v>
      </c>
      <c r="CS16" s="624"/>
      <c r="CT16" s="624"/>
      <c r="CU16" s="624"/>
      <c r="CV16" s="624"/>
      <c r="CW16" s="624"/>
      <c r="CX16" s="624"/>
      <c r="CY16" s="625"/>
      <c r="CZ16" s="650">
        <v>0</v>
      </c>
      <c r="DA16" s="650"/>
      <c r="DB16" s="650"/>
      <c r="DC16" s="650"/>
      <c r="DD16" s="629" t="s">
        <v>65</v>
      </c>
      <c r="DE16" s="624"/>
      <c r="DF16" s="624"/>
      <c r="DG16" s="624"/>
      <c r="DH16" s="624"/>
      <c r="DI16" s="624"/>
      <c r="DJ16" s="624"/>
      <c r="DK16" s="624"/>
      <c r="DL16" s="624"/>
      <c r="DM16" s="624"/>
      <c r="DN16" s="624"/>
      <c r="DO16" s="624"/>
      <c r="DP16" s="625"/>
      <c r="DQ16" s="629">
        <v>525</v>
      </c>
      <c r="DR16" s="624"/>
      <c r="DS16" s="624"/>
      <c r="DT16" s="624"/>
      <c r="DU16" s="624"/>
      <c r="DV16" s="624"/>
      <c r="DW16" s="624"/>
      <c r="DX16" s="624"/>
      <c r="DY16" s="624"/>
      <c r="DZ16" s="624"/>
      <c r="EA16" s="624"/>
      <c r="EB16" s="624"/>
      <c r="EC16" s="668"/>
    </row>
    <row r="17" spans="2:133" ht="11.25" customHeight="1" x14ac:dyDescent="0.15">
      <c r="B17" s="620" t="s">
        <v>197</v>
      </c>
      <c r="C17" s="621"/>
      <c r="D17" s="621"/>
      <c r="E17" s="621"/>
      <c r="F17" s="621"/>
      <c r="G17" s="621"/>
      <c r="H17" s="621"/>
      <c r="I17" s="621"/>
      <c r="J17" s="621"/>
      <c r="K17" s="621"/>
      <c r="L17" s="621"/>
      <c r="M17" s="621"/>
      <c r="N17" s="621"/>
      <c r="O17" s="621"/>
      <c r="P17" s="621"/>
      <c r="Q17" s="622"/>
      <c r="R17" s="623">
        <v>1011</v>
      </c>
      <c r="S17" s="624"/>
      <c r="T17" s="624"/>
      <c r="U17" s="624"/>
      <c r="V17" s="624"/>
      <c r="W17" s="624"/>
      <c r="X17" s="624"/>
      <c r="Y17" s="625"/>
      <c r="Z17" s="650">
        <v>0</v>
      </c>
      <c r="AA17" s="650"/>
      <c r="AB17" s="650"/>
      <c r="AC17" s="650"/>
      <c r="AD17" s="651">
        <v>1011</v>
      </c>
      <c r="AE17" s="651"/>
      <c r="AF17" s="651"/>
      <c r="AG17" s="651"/>
      <c r="AH17" s="651"/>
      <c r="AI17" s="651"/>
      <c r="AJ17" s="651"/>
      <c r="AK17" s="651"/>
      <c r="AL17" s="626">
        <v>0.1</v>
      </c>
      <c r="AM17" s="627"/>
      <c r="AN17" s="627"/>
      <c r="AO17" s="652"/>
      <c r="AP17" s="620" t="s">
        <v>198</v>
      </c>
      <c r="AQ17" s="621"/>
      <c r="AR17" s="621"/>
      <c r="AS17" s="621"/>
      <c r="AT17" s="621"/>
      <c r="AU17" s="621"/>
      <c r="AV17" s="621"/>
      <c r="AW17" s="621"/>
      <c r="AX17" s="621"/>
      <c r="AY17" s="621"/>
      <c r="AZ17" s="621"/>
      <c r="BA17" s="621"/>
      <c r="BB17" s="621"/>
      <c r="BC17" s="621"/>
      <c r="BD17" s="621"/>
      <c r="BE17" s="621"/>
      <c r="BF17" s="622"/>
      <c r="BG17" s="623" t="s">
        <v>65</v>
      </c>
      <c r="BH17" s="624"/>
      <c r="BI17" s="624"/>
      <c r="BJ17" s="624"/>
      <c r="BK17" s="624"/>
      <c r="BL17" s="624"/>
      <c r="BM17" s="624"/>
      <c r="BN17" s="625"/>
      <c r="BO17" s="650" t="s">
        <v>65</v>
      </c>
      <c r="BP17" s="650"/>
      <c r="BQ17" s="650"/>
      <c r="BR17" s="650"/>
      <c r="BS17" s="651" t="s">
        <v>65</v>
      </c>
      <c r="BT17" s="651"/>
      <c r="BU17" s="651"/>
      <c r="BV17" s="651"/>
      <c r="BW17" s="651"/>
      <c r="BX17" s="651"/>
      <c r="BY17" s="651"/>
      <c r="BZ17" s="651"/>
      <c r="CA17" s="651"/>
      <c r="CB17" s="709"/>
      <c r="CD17" s="660" t="s">
        <v>199</v>
      </c>
      <c r="CE17" s="661"/>
      <c r="CF17" s="661"/>
      <c r="CG17" s="661"/>
      <c r="CH17" s="661"/>
      <c r="CI17" s="661"/>
      <c r="CJ17" s="661"/>
      <c r="CK17" s="661"/>
      <c r="CL17" s="661"/>
      <c r="CM17" s="661"/>
      <c r="CN17" s="661"/>
      <c r="CO17" s="661"/>
      <c r="CP17" s="661"/>
      <c r="CQ17" s="662"/>
      <c r="CR17" s="623">
        <v>489915</v>
      </c>
      <c r="CS17" s="624"/>
      <c r="CT17" s="624"/>
      <c r="CU17" s="624"/>
      <c r="CV17" s="624"/>
      <c r="CW17" s="624"/>
      <c r="CX17" s="624"/>
      <c r="CY17" s="625"/>
      <c r="CZ17" s="650">
        <v>19.399999999999999</v>
      </c>
      <c r="DA17" s="650"/>
      <c r="DB17" s="650"/>
      <c r="DC17" s="650"/>
      <c r="DD17" s="629" t="s">
        <v>65</v>
      </c>
      <c r="DE17" s="624"/>
      <c r="DF17" s="624"/>
      <c r="DG17" s="624"/>
      <c r="DH17" s="624"/>
      <c r="DI17" s="624"/>
      <c r="DJ17" s="624"/>
      <c r="DK17" s="624"/>
      <c r="DL17" s="624"/>
      <c r="DM17" s="624"/>
      <c r="DN17" s="624"/>
      <c r="DO17" s="624"/>
      <c r="DP17" s="625"/>
      <c r="DQ17" s="629">
        <v>483835</v>
      </c>
      <c r="DR17" s="624"/>
      <c r="DS17" s="624"/>
      <c r="DT17" s="624"/>
      <c r="DU17" s="624"/>
      <c r="DV17" s="624"/>
      <c r="DW17" s="624"/>
      <c r="DX17" s="624"/>
      <c r="DY17" s="624"/>
      <c r="DZ17" s="624"/>
      <c r="EA17" s="624"/>
      <c r="EB17" s="624"/>
      <c r="EC17" s="668"/>
    </row>
    <row r="18" spans="2:133" ht="11.25" customHeight="1" x14ac:dyDescent="0.15">
      <c r="B18" s="620" t="s">
        <v>200</v>
      </c>
      <c r="C18" s="621"/>
      <c r="D18" s="621"/>
      <c r="E18" s="621"/>
      <c r="F18" s="621"/>
      <c r="G18" s="621"/>
      <c r="H18" s="621"/>
      <c r="I18" s="621"/>
      <c r="J18" s="621"/>
      <c r="K18" s="621"/>
      <c r="L18" s="621"/>
      <c r="M18" s="621"/>
      <c r="N18" s="621"/>
      <c r="O18" s="621"/>
      <c r="P18" s="621"/>
      <c r="Q18" s="622"/>
      <c r="R18" s="623">
        <v>3324</v>
      </c>
      <c r="S18" s="624"/>
      <c r="T18" s="624"/>
      <c r="U18" s="624"/>
      <c r="V18" s="624"/>
      <c r="W18" s="624"/>
      <c r="X18" s="624"/>
      <c r="Y18" s="625"/>
      <c r="Z18" s="650">
        <v>0.1</v>
      </c>
      <c r="AA18" s="650"/>
      <c r="AB18" s="650"/>
      <c r="AC18" s="650"/>
      <c r="AD18" s="651">
        <v>3324</v>
      </c>
      <c r="AE18" s="651"/>
      <c r="AF18" s="651"/>
      <c r="AG18" s="651"/>
      <c r="AH18" s="651"/>
      <c r="AI18" s="651"/>
      <c r="AJ18" s="651"/>
      <c r="AK18" s="651"/>
      <c r="AL18" s="626">
        <v>0.30000001192092896</v>
      </c>
      <c r="AM18" s="627"/>
      <c r="AN18" s="627"/>
      <c r="AO18" s="652"/>
      <c r="AP18" s="620" t="s">
        <v>201</v>
      </c>
      <c r="AQ18" s="621"/>
      <c r="AR18" s="621"/>
      <c r="AS18" s="621"/>
      <c r="AT18" s="621"/>
      <c r="AU18" s="621"/>
      <c r="AV18" s="621"/>
      <c r="AW18" s="621"/>
      <c r="AX18" s="621"/>
      <c r="AY18" s="621"/>
      <c r="AZ18" s="621"/>
      <c r="BA18" s="621"/>
      <c r="BB18" s="621"/>
      <c r="BC18" s="621"/>
      <c r="BD18" s="621"/>
      <c r="BE18" s="621"/>
      <c r="BF18" s="622"/>
      <c r="BG18" s="623" t="s">
        <v>65</v>
      </c>
      <c r="BH18" s="624"/>
      <c r="BI18" s="624"/>
      <c r="BJ18" s="624"/>
      <c r="BK18" s="624"/>
      <c r="BL18" s="624"/>
      <c r="BM18" s="624"/>
      <c r="BN18" s="625"/>
      <c r="BO18" s="650" t="s">
        <v>65</v>
      </c>
      <c r="BP18" s="650"/>
      <c r="BQ18" s="650"/>
      <c r="BR18" s="650"/>
      <c r="BS18" s="651" t="s">
        <v>65</v>
      </c>
      <c r="BT18" s="651"/>
      <c r="BU18" s="651"/>
      <c r="BV18" s="651"/>
      <c r="BW18" s="651"/>
      <c r="BX18" s="651"/>
      <c r="BY18" s="651"/>
      <c r="BZ18" s="651"/>
      <c r="CA18" s="651"/>
      <c r="CB18" s="709"/>
      <c r="CD18" s="660" t="s">
        <v>202</v>
      </c>
      <c r="CE18" s="661"/>
      <c r="CF18" s="661"/>
      <c r="CG18" s="661"/>
      <c r="CH18" s="661"/>
      <c r="CI18" s="661"/>
      <c r="CJ18" s="661"/>
      <c r="CK18" s="661"/>
      <c r="CL18" s="661"/>
      <c r="CM18" s="661"/>
      <c r="CN18" s="661"/>
      <c r="CO18" s="661"/>
      <c r="CP18" s="661"/>
      <c r="CQ18" s="662"/>
      <c r="CR18" s="623" t="s">
        <v>65</v>
      </c>
      <c r="CS18" s="624"/>
      <c r="CT18" s="624"/>
      <c r="CU18" s="624"/>
      <c r="CV18" s="624"/>
      <c r="CW18" s="624"/>
      <c r="CX18" s="624"/>
      <c r="CY18" s="625"/>
      <c r="CZ18" s="650" t="s">
        <v>65</v>
      </c>
      <c r="DA18" s="650"/>
      <c r="DB18" s="650"/>
      <c r="DC18" s="650"/>
      <c r="DD18" s="629" t="s">
        <v>65</v>
      </c>
      <c r="DE18" s="624"/>
      <c r="DF18" s="624"/>
      <c r="DG18" s="624"/>
      <c r="DH18" s="624"/>
      <c r="DI18" s="624"/>
      <c r="DJ18" s="624"/>
      <c r="DK18" s="624"/>
      <c r="DL18" s="624"/>
      <c r="DM18" s="624"/>
      <c r="DN18" s="624"/>
      <c r="DO18" s="624"/>
      <c r="DP18" s="625"/>
      <c r="DQ18" s="629" t="s">
        <v>65</v>
      </c>
      <c r="DR18" s="624"/>
      <c r="DS18" s="624"/>
      <c r="DT18" s="624"/>
      <c r="DU18" s="624"/>
      <c r="DV18" s="624"/>
      <c r="DW18" s="624"/>
      <c r="DX18" s="624"/>
      <c r="DY18" s="624"/>
      <c r="DZ18" s="624"/>
      <c r="EA18" s="624"/>
      <c r="EB18" s="624"/>
      <c r="EC18" s="668"/>
    </row>
    <row r="19" spans="2:133" ht="11.25" customHeight="1" x14ac:dyDescent="0.15">
      <c r="B19" s="620" t="s">
        <v>203</v>
      </c>
      <c r="C19" s="621"/>
      <c r="D19" s="621"/>
      <c r="E19" s="621"/>
      <c r="F19" s="621"/>
      <c r="G19" s="621"/>
      <c r="H19" s="621"/>
      <c r="I19" s="621"/>
      <c r="J19" s="621"/>
      <c r="K19" s="621"/>
      <c r="L19" s="621"/>
      <c r="M19" s="621"/>
      <c r="N19" s="621"/>
      <c r="O19" s="621"/>
      <c r="P19" s="621"/>
      <c r="Q19" s="622"/>
      <c r="R19" s="623">
        <v>538</v>
      </c>
      <c r="S19" s="624"/>
      <c r="T19" s="624"/>
      <c r="U19" s="624"/>
      <c r="V19" s="624"/>
      <c r="W19" s="624"/>
      <c r="X19" s="624"/>
      <c r="Y19" s="625"/>
      <c r="Z19" s="650">
        <v>0</v>
      </c>
      <c r="AA19" s="650"/>
      <c r="AB19" s="650"/>
      <c r="AC19" s="650"/>
      <c r="AD19" s="651">
        <v>538</v>
      </c>
      <c r="AE19" s="651"/>
      <c r="AF19" s="651"/>
      <c r="AG19" s="651"/>
      <c r="AH19" s="651"/>
      <c r="AI19" s="651"/>
      <c r="AJ19" s="651"/>
      <c r="AK19" s="651"/>
      <c r="AL19" s="626">
        <v>0</v>
      </c>
      <c r="AM19" s="627"/>
      <c r="AN19" s="627"/>
      <c r="AO19" s="652"/>
      <c r="AP19" s="620" t="s">
        <v>204</v>
      </c>
      <c r="AQ19" s="621"/>
      <c r="AR19" s="621"/>
      <c r="AS19" s="621"/>
      <c r="AT19" s="621"/>
      <c r="AU19" s="621"/>
      <c r="AV19" s="621"/>
      <c r="AW19" s="621"/>
      <c r="AX19" s="621"/>
      <c r="AY19" s="621"/>
      <c r="AZ19" s="621"/>
      <c r="BA19" s="621"/>
      <c r="BB19" s="621"/>
      <c r="BC19" s="621"/>
      <c r="BD19" s="621"/>
      <c r="BE19" s="621"/>
      <c r="BF19" s="622"/>
      <c r="BG19" s="623">
        <v>1150</v>
      </c>
      <c r="BH19" s="624"/>
      <c r="BI19" s="624"/>
      <c r="BJ19" s="624"/>
      <c r="BK19" s="624"/>
      <c r="BL19" s="624"/>
      <c r="BM19" s="624"/>
      <c r="BN19" s="625"/>
      <c r="BO19" s="650">
        <v>0.8</v>
      </c>
      <c r="BP19" s="650"/>
      <c r="BQ19" s="650"/>
      <c r="BR19" s="650"/>
      <c r="BS19" s="651" t="s">
        <v>65</v>
      </c>
      <c r="BT19" s="651"/>
      <c r="BU19" s="651"/>
      <c r="BV19" s="651"/>
      <c r="BW19" s="651"/>
      <c r="BX19" s="651"/>
      <c r="BY19" s="651"/>
      <c r="BZ19" s="651"/>
      <c r="CA19" s="651"/>
      <c r="CB19" s="709"/>
      <c r="CD19" s="660" t="s">
        <v>205</v>
      </c>
      <c r="CE19" s="661"/>
      <c r="CF19" s="661"/>
      <c r="CG19" s="661"/>
      <c r="CH19" s="661"/>
      <c r="CI19" s="661"/>
      <c r="CJ19" s="661"/>
      <c r="CK19" s="661"/>
      <c r="CL19" s="661"/>
      <c r="CM19" s="661"/>
      <c r="CN19" s="661"/>
      <c r="CO19" s="661"/>
      <c r="CP19" s="661"/>
      <c r="CQ19" s="662"/>
      <c r="CR19" s="623" t="s">
        <v>65</v>
      </c>
      <c r="CS19" s="624"/>
      <c r="CT19" s="624"/>
      <c r="CU19" s="624"/>
      <c r="CV19" s="624"/>
      <c r="CW19" s="624"/>
      <c r="CX19" s="624"/>
      <c r="CY19" s="625"/>
      <c r="CZ19" s="650" t="s">
        <v>65</v>
      </c>
      <c r="DA19" s="650"/>
      <c r="DB19" s="650"/>
      <c r="DC19" s="650"/>
      <c r="DD19" s="629" t="s">
        <v>65</v>
      </c>
      <c r="DE19" s="624"/>
      <c r="DF19" s="624"/>
      <c r="DG19" s="624"/>
      <c r="DH19" s="624"/>
      <c r="DI19" s="624"/>
      <c r="DJ19" s="624"/>
      <c r="DK19" s="624"/>
      <c r="DL19" s="624"/>
      <c r="DM19" s="624"/>
      <c r="DN19" s="624"/>
      <c r="DO19" s="624"/>
      <c r="DP19" s="625"/>
      <c r="DQ19" s="629" t="s">
        <v>65</v>
      </c>
      <c r="DR19" s="624"/>
      <c r="DS19" s="624"/>
      <c r="DT19" s="624"/>
      <c r="DU19" s="624"/>
      <c r="DV19" s="624"/>
      <c r="DW19" s="624"/>
      <c r="DX19" s="624"/>
      <c r="DY19" s="624"/>
      <c r="DZ19" s="624"/>
      <c r="EA19" s="624"/>
      <c r="EB19" s="624"/>
      <c r="EC19" s="668"/>
    </row>
    <row r="20" spans="2:133" ht="11.25" customHeight="1" x14ac:dyDescent="0.15">
      <c r="B20" s="620" t="s">
        <v>206</v>
      </c>
      <c r="C20" s="621"/>
      <c r="D20" s="621"/>
      <c r="E20" s="621"/>
      <c r="F20" s="621"/>
      <c r="G20" s="621"/>
      <c r="H20" s="621"/>
      <c r="I20" s="621"/>
      <c r="J20" s="621"/>
      <c r="K20" s="621"/>
      <c r="L20" s="621"/>
      <c r="M20" s="621"/>
      <c r="N20" s="621"/>
      <c r="O20" s="621"/>
      <c r="P20" s="621"/>
      <c r="Q20" s="622"/>
      <c r="R20" s="623">
        <v>336</v>
      </c>
      <c r="S20" s="624"/>
      <c r="T20" s="624"/>
      <c r="U20" s="624"/>
      <c r="V20" s="624"/>
      <c r="W20" s="624"/>
      <c r="X20" s="624"/>
      <c r="Y20" s="625"/>
      <c r="Z20" s="650">
        <v>0</v>
      </c>
      <c r="AA20" s="650"/>
      <c r="AB20" s="650"/>
      <c r="AC20" s="650"/>
      <c r="AD20" s="651">
        <v>336</v>
      </c>
      <c r="AE20" s="651"/>
      <c r="AF20" s="651"/>
      <c r="AG20" s="651"/>
      <c r="AH20" s="651"/>
      <c r="AI20" s="651"/>
      <c r="AJ20" s="651"/>
      <c r="AK20" s="651"/>
      <c r="AL20" s="626">
        <v>0</v>
      </c>
      <c r="AM20" s="627"/>
      <c r="AN20" s="627"/>
      <c r="AO20" s="652"/>
      <c r="AP20" s="620" t="s">
        <v>207</v>
      </c>
      <c r="AQ20" s="621"/>
      <c r="AR20" s="621"/>
      <c r="AS20" s="621"/>
      <c r="AT20" s="621"/>
      <c r="AU20" s="621"/>
      <c r="AV20" s="621"/>
      <c r="AW20" s="621"/>
      <c r="AX20" s="621"/>
      <c r="AY20" s="621"/>
      <c r="AZ20" s="621"/>
      <c r="BA20" s="621"/>
      <c r="BB20" s="621"/>
      <c r="BC20" s="621"/>
      <c r="BD20" s="621"/>
      <c r="BE20" s="621"/>
      <c r="BF20" s="622"/>
      <c r="BG20" s="623">
        <v>1150</v>
      </c>
      <c r="BH20" s="624"/>
      <c r="BI20" s="624"/>
      <c r="BJ20" s="624"/>
      <c r="BK20" s="624"/>
      <c r="BL20" s="624"/>
      <c r="BM20" s="624"/>
      <c r="BN20" s="625"/>
      <c r="BO20" s="650">
        <v>0.8</v>
      </c>
      <c r="BP20" s="650"/>
      <c r="BQ20" s="650"/>
      <c r="BR20" s="650"/>
      <c r="BS20" s="651" t="s">
        <v>65</v>
      </c>
      <c r="BT20" s="651"/>
      <c r="BU20" s="651"/>
      <c r="BV20" s="651"/>
      <c r="BW20" s="651"/>
      <c r="BX20" s="651"/>
      <c r="BY20" s="651"/>
      <c r="BZ20" s="651"/>
      <c r="CA20" s="651"/>
      <c r="CB20" s="709"/>
      <c r="CD20" s="660" t="s">
        <v>208</v>
      </c>
      <c r="CE20" s="661"/>
      <c r="CF20" s="661"/>
      <c r="CG20" s="661"/>
      <c r="CH20" s="661"/>
      <c r="CI20" s="661"/>
      <c r="CJ20" s="661"/>
      <c r="CK20" s="661"/>
      <c r="CL20" s="661"/>
      <c r="CM20" s="661"/>
      <c r="CN20" s="661"/>
      <c r="CO20" s="661"/>
      <c r="CP20" s="661"/>
      <c r="CQ20" s="662"/>
      <c r="CR20" s="623">
        <v>2530316</v>
      </c>
      <c r="CS20" s="624"/>
      <c r="CT20" s="624"/>
      <c r="CU20" s="624"/>
      <c r="CV20" s="624"/>
      <c r="CW20" s="624"/>
      <c r="CX20" s="624"/>
      <c r="CY20" s="625"/>
      <c r="CZ20" s="650">
        <v>100</v>
      </c>
      <c r="DA20" s="650"/>
      <c r="DB20" s="650"/>
      <c r="DC20" s="650"/>
      <c r="DD20" s="629">
        <v>340741</v>
      </c>
      <c r="DE20" s="624"/>
      <c r="DF20" s="624"/>
      <c r="DG20" s="624"/>
      <c r="DH20" s="624"/>
      <c r="DI20" s="624"/>
      <c r="DJ20" s="624"/>
      <c r="DK20" s="624"/>
      <c r="DL20" s="624"/>
      <c r="DM20" s="624"/>
      <c r="DN20" s="624"/>
      <c r="DO20" s="624"/>
      <c r="DP20" s="625"/>
      <c r="DQ20" s="629">
        <v>1913509</v>
      </c>
      <c r="DR20" s="624"/>
      <c r="DS20" s="624"/>
      <c r="DT20" s="624"/>
      <c r="DU20" s="624"/>
      <c r="DV20" s="624"/>
      <c r="DW20" s="624"/>
      <c r="DX20" s="624"/>
      <c r="DY20" s="624"/>
      <c r="DZ20" s="624"/>
      <c r="EA20" s="624"/>
      <c r="EB20" s="624"/>
      <c r="EC20" s="668"/>
    </row>
    <row r="21" spans="2:133" ht="11.25" customHeight="1" x14ac:dyDescent="0.15">
      <c r="B21" s="620" t="s">
        <v>209</v>
      </c>
      <c r="C21" s="621"/>
      <c r="D21" s="621"/>
      <c r="E21" s="621"/>
      <c r="F21" s="621"/>
      <c r="G21" s="621"/>
      <c r="H21" s="621"/>
      <c r="I21" s="621"/>
      <c r="J21" s="621"/>
      <c r="K21" s="621"/>
      <c r="L21" s="621"/>
      <c r="M21" s="621"/>
      <c r="N21" s="621"/>
      <c r="O21" s="621"/>
      <c r="P21" s="621"/>
      <c r="Q21" s="622"/>
      <c r="R21" s="623">
        <v>115</v>
      </c>
      <c r="S21" s="624"/>
      <c r="T21" s="624"/>
      <c r="U21" s="624"/>
      <c r="V21" s="624"/>
      <c r="W21" s="624"/>
      <c r="X21" s="624"/>
      <c r="Y21" s="625"/>
      <c r="Z21" s="650">
        <v>0</v>
      </c>
      <c r="AA21" s="650"/>
      <c r="AB21" s="650"/>
      <c r="AC21" s="650"/>
      <c r="AD21" s="651">
        <v>115</v>
      </c>
      <c r="AE21" s="651"/>
      <c r="AF21" s="651"/>
      <c r="AG21" s="651"/>
      <c r="AH21" s="651"/>
      <c r="AI21" s="651"/>
      <c r="AJ21" s="651"/>
      <c r="AK21" s="651"/>
      <c r="AL21" s="626">
        <v>0</v>
      </c>
      <c r="AM21" s="627"/>
      <c r="AN21" s="627"/>
      <c r="AO21" s="652"/>
      <c r="AP21" s="716" t="s">
        <v>210</v>
      </c>
      <c r="AQ21" s="723"/>
      <c r="AR21" s="723"/>
      <c r="AS21" s="723"/>
      <c r="AT21" s="723"/>
      <c r="AU21" s="723"/>
      <c r="AV21" s="723"/>
      <c r="AW21" s="723"/>
      <c r="AX21" s="723"/>
      <c r="AY21" s="723"/>
      <c r="AZ21" s="723"/>
      <c r="BA21" s="723"/>
      <c r="BB21" s="723"/>
      <c r="BC21" s="723"/>
      <c r="BD21" s="723"/>
      <c r="BE21" s="723"/>
      <c r="BF21" s="718"/>
      <c r="BG21" s="623">
        <v>1150</v>
      </c>
      <c r="BH21" s="624"/>
      <c r="BI21" s="624"/>
      <c r="BJ21" s="624"/>
      <c r="BK21" s="624"/>
      <c r="BL21" s="624"/>
      <c r="BM21" s="624"/>
      <c r="BN21" s="625"/>
      <c r="BO21" s="650">
        <v>0.8</v>
      </c>
      <c r="BP21" s="650"/>
      <c r="BQ21" s="650"/>
      <c r="BR21" s="650"/>
      <c r="BS21" s="651" t="s">
        <v>65</v>
      </c>
      <c r="BT21" s="651"/>
      <c r="BU21" s="651"/>
      <c r="BV21" s="651"/>
      <c r="BW21" s="651"/>
      <c r="BX21" s="651"/>
      <c r="BY21" s="651"/>
      <c r="BZ21" s="651"/>
      <c r="CA21" s="651"/>
      <c r="CB21" s="709"/>
      <c r="CD21" s="734"/>
      <c r="CE21" s="654"/>
      <c r="CF21" s="654"/>
      <c r="CG21" s="654"/>
      <c r="CH21" s="654"/>
      <c r="CI21" s="654"/>
      <c r="CJ21" s="654"/>
      <c r="CK21" s="654"/>
      <c r="CL21" s="654"/>
      <c r="CM21" s="654"/>
      <c r="CN21" s="654"/>
      <c r="CO21" s="654"/>
      <c r="CP21" s="654"/>
      <c r="CQ21" s="655"/>
      <c r="CR21" s="735"/>
      <c r="CS21" s="732"/>
      <c r="CT21" s="732"/>
      <c r="CU21" s="732"/>
      <c r="CV21" s="732"/>
      <c r="CW21" s="732"/>
      <c r="CX21" s="732"/>
      <c r="CY21" s="736"/>
      <c r="CZ21" s="737"/>
      <c r="DA21" s="737"/>
      <c r="DB21" s="737"/>
      <c r="DC21" s="737"/>
      <c r="DD21" s="731"/>
      <c r="DE21" s="732"/>
      <c r="DF21" s="732"/>
      <c r="DG21" s="732"/>
      <c r="DH21" s="732"/>
      <c r="DI21" s="732"/>
      <c r="DJ21" s="732"/>
      <c r="DK21" s="732"/>
      <c r="DL21" s="732"/>
      <c r="DM21" s="732"/>
      <c r="DN21" s="732"/>
      <c r="DO21" s="732"/>
      <c r="DP21" s="736"/>
      <c r="DQ21" s="731"/>
      <c r="DR21" s="732"/>
      <c r="DS21" s="732"/>
      <c r="DT21" s="732"/>
      <c r="DU21" s="732"/>
      <c r="DV21" s="732"/>
      <c r="DW21" s="732"/>
      <c r="DX21" s="732"/>
      <c r="DY21" s="732"/>
      <c r="DZ21" s="732"/>
      <c r="EA21" s="732"/>
      <c r="EB21" s="732"/>
      <c r="EC21" s="733"/>
    </row>
    <row r="22" spans="2:133" ht="11.25" customHeight="1" x14ac:dyDescent="0.15">
      <c r="B22" s="686" t="s">
        <v>211</v>
      </c>
      <c r="C22" s="687"/>
      <c r="D22" s="687"/>
      <c r="E22" s="687"/>
      <c r="F22" s="687"/>
      <c r="G22" s="687"/>
      <c r="H22" s="687"/>
      <c r="I22" s="687"/>
      <c r="J22" s="687"/>
      <c r="K22" s="687"/>
      <c r="L22" s="687"/>
      <c r="M22" s="687"/>
      <c r="N22" s="687"/>
      <c r="O22" s="687"/>
      <c r="P22" s="687"/>
      <c r="Q22" s="688"/>
      <c r="R22" s="623">
        <v>2335</v>
      </c>
      <c r="S22" s="624"/>
      <c r="T22" s="624"/>
      <c r="U22" s="624"/>
      <c r="V22" s="624"/>
      <c r="W22" s="624"/>
      <c r="X22" s="624"/>
      <c r="Y22" s="625"/>
      <c r="Z22" s="650">
        <v>0.1</v>
      </c>
      <c r="AA22" s="650"/>
      <c r="AB22" s="650"/>
      <c r="AC22" s="650"/>
      <c r="AD22" s="651">
        <v>2335</v>
      </c>
      <c r="AE22" s="651"/>
      <c r="AF22" s="651"/>
      <c r="AG22" s="651"/>
      <c r="AH22" s="651"/>
      <c r="AI22" s="651"/>
      <c r="AJ22" s="651"/>
      <c r="AK22" s="651"/>
      <c r="AL22" s="626">
        <v>0.20000000298023224</v>
      </c>
      <c r="AM22" s="627"/>
      <c r="AN22" s="627"/>
      <c r="AO22" s="652"/>
      <c r="AP22" s="716" t="s">
        <v>212</v>
      </c>
      <c r="AQ22" s="723"/>
      <c r="AR22" s="723"/>
      <c r="AS22" s="723"/>
      <c r="AT22" s="723"/>
      <c r="AU22" s="723"/>
      <c r="AV22" s="723"/>
      <c r="AW22" s="723"/>
      <c r="AX22" s="723"/>
      <c r="AY22" s="723"/>
      <c r="AZ22" s="723"/>
      <c r="BA22" s="723"/>
      <c r="BB22" s="723"/>
      <c r="BC22" s="723"/>
      <c r="BD22" s="723"/>
      <c r="BE22" s="723"/>
      <c r="BF22" s="718"/>
      <c r="BG22" s="623" t="s">
        <v>65</v>
      </c>
      <c r="BH22" s="624"/>
      <c r="BI22" s="624"/>
      <c r="BJ22" s="624"/>
      <c r="BK22" s="624"/>
      <c r="BL22" s="624"/>
      <c r="BM22" s="624"/>
      <c r="BN22" s="625"/>
      <c r="BO22" s="650" t="s">
        <v>65</v>
      </c>
      <c r="BP22" s="650"/>
      <c r="BQ22" s="650"/>
      <c r="BR22" s="650"/>
      <c r="BS22" s="651" t="s">
        <v>65</v>
      </c>
      <c r="BT22" s="651"/>
      <c r="BU22" s="651"/>
      <c r="BV22" s="651"/>
      <c r="BW22" s="651"/>
      <c r="BX22" s="651"/>
      <c r="BY22" s="651"/>
      <c r="BZ22" s="651"/>
      <c r="CA22" s="651"/>
      <c r="CB22" s="709"/>
      <c r="CD22" s="725" t="s">
        <v>213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20" t="s">
        <v>214</v>
      </c>
      <c r="C23" s="621"/>
      <c r="D23" s="621"/>
      <c r="E23" s="621"/>
      <c r="F23" s="621"/>
      <c r="G23" s="621"/>
      <c r="H23" s="621"/>
      <c r="I23" s="621"/>
      <c r="J23" s="621"/>
      <c r="K23" s="621"/>
      <c r="L23" s="621"/>
      <c r="M23" s="621"/>
      <c r="N23" s="621"/>
      <c r="O23" s="621"/>
      <c r="P23" s="621"/>
      <c r="Q23" s="622"/>
      <c r="R23" s="623">
        <v>1278472</v>
      </c>
      <c r="S23" s="624"/>
      <c r="T23" s="624"/>
      <c r="U23" s="624"/>
      <c r="V23" s="624"/>
      <c r="W23" s="624"/>
      <c r="X23" s="624"/>
      <c r="Y23" s="625"/>
      <c r="Z23" s="650">
        <v>48.9</v>
      </c>
      <c r="AA23" s="650"/>
      <c r="AB23" s="650"/>
      <c r="AC23" s="650"/>
      <c r="AD23" s="651">
        <v>1118526</v>
      </c>
      <c r="AE23" s="651"/>
      <c r="AF23" s="651"/>
      <c r="AG23" s="651"/>
      <c r="AH23" s="651"/>
      <c r="AI23" s="651"/>
      <c r="AJ23" s="651"/>
      <c r="AK23" s="651"/>
      <c r="AL23" s="626">
        <v>84.3</v>
      </c>
      <c r="AM23" s="627"/>
      <c r="AN23" s="627"/>
      <c r="AO23" s="652"/>
      <c r="AP23" s="716" t="s">
        <v>215</v>
      </c>
      <c r="AQ23" s="723"/>
      <c r="AR23" s="723"/>
      <c r="AS23" s="723"/>
      <c r="AT23" s="723"/>
      <c r="AU23" s="723"/>
      <c r="AV23" s="723"/>
      <c r="AW23" s="723"/>
      <c r="AX23" s="723"/>
      <c r="AY23" s="723"/>
      <c r="AZ23" s="723"/>
      <c r="BA23" s="723"/>
      <c r="BB23" s="723"/>
      <c r="BC23" s="723"/>
      <c r="BD23" s="723"/>
      <c r="BE23" s="723"/>
      <c r="BF23" s="718"/>
      <c r="BG23" s="623" t="s">
        <v>65</v>
      </c>
      <c r="BH23" s="624"/>
      <c r="BI23" s="624"/>
      <c r="BJ23" s="624"/>
      <c r="BK23" s="624"/>
      <c r="BL23" s="624"/>
      <c r="BM23" s="624"/>
      <c r="BN23" s="625"/>
      <c r="BO23" s="650" t="s">
        <v>65</v>
      </c>
      <c r="BP23" s="650"/>
      <c r="BQ23" s="650"/>
      <c r="BR23" s="650"/>
      <c r="BS23" s="651" t="s">
        <v>65</v>
      </c>
      <c r="BT23" s="651"/>
      <c r="BU23" s="651"/>
      <c r="BV23" s="651"/>
      <c r="BW23" s="651"/>
      <c r="BX23" s="651"/>
      <c r="BY23" s="651"/>
      <c r="BZ23" s="651"/>
      <c r="CA23" s="651"/>
      <c r="CB23" s="709"/>
      <c r="CD23" s="725" t="s">
        <v>155</v>
      </c>
      <c r="CE23" s="726"/>
      <c r="CF23" s="726"/>
      <c r="CG23" s="726"/>
      <c r="CH23" s="726"/>
      <c r="CI23" s="726"/>
      <c r="CJ23" s="726"/>
      <c r="CK23" s="726"/>
      <c r="CL23" s="726"/>
      <c r="CM23" s="726"/>
      <c r="CN23" s="726"/>
      <c r="CO23" s="726"/>
      <c r="CP23" s="726"/>
      <c r="CQ23" s="727"/>
      <c r="CR23" s="725" t="s">
        <v>216</v>
      </c>
      <c r="CS23" s="726"/>
      <c r="CT23" s="726"/>
      <c r="CU23" s="726"/>
      <c r="CV23" s="726"/>
      <c r="CW23" s="726"/>
      <c r="CX23" s="726"/>
      <c r="CY23" s="727"/>
      <c r="CZ23" s="725" t="s">
        <v>217</v>
      </c>
      <c r="DA23" s="726"/>
      <c r="DB23" s="726"/>
      <c r="DC23" s="727"/>
      <c r="DD23" s="725" t="s">
        <v>218</v>
      </c>
      <c r="DE23" s="726"/>
      <c r="DF23" s="726"/>
      <c r="DG23" s="726"/>
      <c r="DH23" s="726"/>
      <c r="DI23" s="726"/>
      <c r="DJ23" s="726"/>
      <c r="DK23" s="727"/>
      <c r="DL23" s="728" t="s">
        <v>219</v>
      </c>
      <c r="DM23" s="729"/>
      <c r="DN23" s="729"/>
      <c r="DO23" s="729"/>
      <c r="DP23" s="729"/>
      <c r="DQ23" s="729"/>
      <c r="DR23" s="729"/>
      <c r="DS23" s="729"/>
      <c r="DT23" s="729"/>
      <c r="DU23" s="729"/>
      <c r="DV23" s="730"/>
      <c r="DW23" s="725" t="s">
        <v>220</v>
      </c>
      <c r="DX23" s="726"/>
      <c r="DY23" s="726"/>
      <c r="DZ23" s="726"/>
      <c r="EA23" s="726"/>
      <c r="EB23" s="726"/>
      <c r="EC23" s="727"/>
    </row>
    <row r="24" spans="2:133" ht="11.25" customHeight="1" x14ac:dyDescent="0.15">
      <c r="B24" s="620" t="s">
        <v>221</v>
      </c>
      <c r="C24" s="621"/>
      <c r="D24" s="621"/>
      <c r="E24" s="621"/>
      <c r="F24" s="621"/>
      <c r="G24" s="621"/>
      <c r="H24" s="621"/>
      <c r="I24" s="621"/>
      <c r="J24" s="621"/>
      <c r="K24" s="621"/>
      <c r="L24" s="621"/>
      <c r="M24" s="621"/>
      <c r="N24" s="621"/>
      <c r="O24" s="621"/>
      <c r="P24" s="621"/>
      <c r="Q24" s="622"/>
      <c r="R24" s="623">
        <v>1118526</v>
      </c>
      <c r="S24" s="624"/>
      <c r="T24" s="624"/>
      <c r="U24" s="624"/>
      <c r="V24" s="624"/>
      <c r="W24" s="624"/>
      <c r="X24" s="624"/>
      <c r="Y24" s="625"/>
      <c r="Z24" s="650">
        <v>42.8</v>
      </c>
      <c r="AA24" s="650"/>
      <c r="AB24" s="650"/>
      <c r="AC24" s="650"/>
      <c r="AD24" s="651">
        <v>1118526</v>
      </c>
      <c r="AE24" s="651"/>
      <c r="AF24" s="651"/>
      <c r="AG24" s="651"/>
      <c r="AH24" s="651"/>
      <c r="AI24" s="651"/>
      <c r="AJ24" s="651"/>
      <c r="AK24" s="651"/>
      <c r="AL24" s="626">
        <v>84.3</v>
      </c>
      <c r="AM24" s="627"/>
      <c r="AN24" s="627"/>
      <c r="AO24" s="652"/>
      <c r="AP24" s="716" t="s">
        <v>222</v>
      </c>
      <c r="AQ24" s="723"/>
      <c r="AR24" s="723"/>
      <c r="AS24" s="723"/>
      <c r="AT24" s="723"/>
      <c r="AU24" s="723"/>
      <c r="AV24" s="723"/>
      <c r="AW24" s="723"/>
      <c r="AX24" s="723"/>
      <c r="AY24" s="723"/>
      <c r="AZ24" s="723"/>
      <c r="BA24" s="723"/>
      <c r="BB24" s="723"/>
      <c r="BC24" s="723"/>
      <c r="BD24" s="723"/>
      <c r="BE24" s="723"/>
      <c r="BF24" s="718"/>
      <c r="BG24" s="623" t="s">
        <v>65</v>
      </c>
      <c r="BH24" s="624"/>
      <c r="BI24" s="624"/>
      <c r="BJ24" s="624"/>
      <c r="BK24" s="624"/>
      <c r="BL24" s="624"/>
      <c r="BM24" s="624"/>
      <c r="BN24" s="625"/>
      <c r="BO24" s="650" t="s">
        <v>65</v>
      </c>
      <c r="BP24" s="650"/>
      <c r="BQ24" s="650"/>
      <c r="BR24" s="650"/>
      <c r="BS24" s="651" t="s">
        <v>65</v>
      </c>
      <c r="BT24" s="651"/>
      <c r="BU24" s="651"/>
      <c r="BV24" s="651"/>
      <c r="BW24" s="651"/>
      <c r="BX24" s="651"/>
      <c r="BY24" s="651"/>
      <c r="BZ24" s="651"/>
      <c r="CA24" s="651"/>
      <c r="CB24" s="709"/>
      <c r="CD24" s="679" t="s">
        <v>223</v>
      </c>
      <c r="CE24" s="680"/>
      <c r="CF24" s="680"/>
      <c r="CG24" s="680"/>
      <c r="CH24" s="680"/>
      <c r="CI24" s="680"/>
      <c r="CJ24" s="680"/>
      <c r="CK24" s="680"/>
      <c r="CL24" s="680"/>
      <c r="CM24" s="680"/>
      <c r="CN24" s="680"/>
      <c r="CO24" s="680"/>
      <c r="CP24" s="680"/>
      <c r="CQ24" s="681"/>
      <c r="CR24" s="676">
        <v>1019516</v>
      </c>
      <c r="CS24" s="677"/>
      <c r="CT24" s="677"/>
      <c r="CU24" s="677"/>
      <c r="CV24" s="677"/>
      <c r="CW24" s="677"/>
      <c r="CX24" s="677"/>
      <c r="CY24" s="720"/>
      <c r="CZ24" s="721">
        <v>40.299999999999997</v>
      </c>
      <c r="DA24" s="696"/>
      <c r="DB24" s="696"/>
      <c r="DC24" s="724"/>
      <c r="DD24" s="719">
        <v>852414</v>
      </c>
      <c r="DE24" s="677"/>
      <c r="DF24" s="677"/>
      <c r="DG24" s="677"/>
      <c r="DH24" s="677"/>
      <c r="DI24" s="677"/>
      <c r="DJ24" s="677"/>
      <c r="DK24" s="720"/>
      <c r="DL24" s="719">
        <v>565014</v>
      </c>
      <c r="DM24" s="677"/>
      <c r="DN24" s="677"/>
      <c r="DO24" s="677"/>
      <c r="DP24" s="677"/>
      <c r="DQ24" s="677"/>
      <c r="DR24" s="677"/>
      <c r="DS24" s="677"/>
      <c r="DT24" s="677"/>
      <c r="DU24" s="677"/>
      <c r="DV24" s="720"/>
      <c r="DW24" s="721">
        <v>41.3</v>
      </c>
      <c r="DX24" s="696"/>
      <c r="DY24" s="696"/>
      <c r="DZ24" s="696"/>
      <c r="EA24" s="696"/>
      <c r="EB24" s="696"/>
      <c r="EC24" s="722"/>
    </row>
    <row r="25" spans="2:133" ht="11.25" customHeight="1" x14ac:dyDescent="0.15">
      <c r="B25" s="620" t="s">
        <v>224</v>
      </c>
      <c r="C25" s="621"/>
      <c r="D25" s="621"/>
      <c r="E25" s="621"/>
      <c r="F25" s="621"/>
      <c r="G25" s="621"/>
      <c r="H25" s="621"/>
      <c r="I25" s="621"/>
      <c r="J25" s="621"/>
      <c r="K25" s="621"/>
      <c r="L25" s="621"/>
      <c r="M25" s="621"/>
      <c r="N25" s="621"/>
      <c r="O25" s="621"/>
      <c r="P25" s="621"/>
      <c r="Q25" s="622"/>
      <c r="R25" s="623">
        <v>159942</v>
      </c>
      <c r="S25" s="624"/>
      <c r="T25" s="624"/>
      <c r="U25" s="624"/>
      <c r="V25" s="624"/>
      <c r="W25" s="624"/>
      <c r="X25" s="624"/>
      <c r="Y25" s="625"/>
      <c r="Z25" s="650">
        <v>6.1</v>
      </c>
      <c r="AA25" s="650"/>
      <c r="AB25" s="650"/>
      <c r="AC25" s="650"/>
      <c r="AD25" s="651" t="s">
        <v>65</v>
      </c>
      <c r="AE25" s="651"/>
      <c r="AF25" s="651"/>
      <c r="AG25" s="651"/>
      <c r="AH25" s="651"/>
      <c r="AI25" s="651"/>
      <c r="AJ25" s="651"/>
      <c r="AK25" s="651"/>
      <c r="AL25" s="626" t="s">
        <v>65</v>
      </c>
      <c r="AM25" s="627"/>
      <c r="AN25" s="627"/>
      <c r="AO25" s="652"/>
      <c r="AP25" s="716" t="s">
        <v>225</v>
      </c>
      <c r="AQ25" s="723"/>
      <c r="AR25" s="723"/>
      <c r="AS25" s="723"/>
      <c r="AT25" s="723"/>
      <c r="AU25" s="723"/>
      <c r="AV25" s="723"/>
      <c r="AW25" s="723"/>
      <c r="AX25" s="723"/>
      <c r="AY25" s="723"/>
      <c r="AZ25" s="723"/>
      <c r="BA25" s="723"/>
      <c r="BB25" s="723"/>
      <c r="BC25" s="723"/>
      <c r="BD25" s="723"/>
      <c r="BE25" s="723"/>
      <c r="BF25" s="718"/>
      <c r="BG25" s="623" t="s">
        <v>65</v>
      </c>
      <c r="BH25" s="624"/>
      <c r="BI25" s="624"/>
      <c r="BJ25" s="624"/>
      <c r="BK25" s="624"/>
      <c r="BL25" s="624"/>
      <c r="BM25" s="624"/>
      <c r="BN25" s="625"/>
      <c r="BO25" s="650" t="s">
        <v>65</v>
      </c>
      <c r="BP25" s="650"/>
      <c r="BQ25" s="650"/>
      <c r="BR25" s="650"/>
      <c r="BS25" s="651" t="s">
        <v>65</v>
      </c>
      <c r="BT25" s="651"/>
      <c r="BU25" s="651"/>
      <c r="BV25" s="651"/>
      <c r="BW25" s="651"/>
      <c r="BX25" s="651"/>
      <c r="BY25" s="651"/>
      <c r="BZ25" s="651"/>
      <c r="CA25" s="651"/>
      <c r="CB25" s="709"/>
      <c r="CD25" s="660" t="s">
        <v>226</v>
      </c>
      <c r="CE25" s="661"/>
      <c r="CF25" s="661"/>
      <c r="CG25" s="661"/>
      <c r="CH25" s="661"/>
      <c r="CI25" s="661"/>
      <c r="CJ25" s="661"/>
      <c r="CK25" s="661"/>
      <c r="CL25" s="661"/>
      <c r="CM25" s="661"/>
      <c r="CN25" s="661"/>
      <c r="CO25" s="661"/>
      <c r="CP25" s="661"/>
      <c r="CQ25" s="662"/>
      <c r="CR25" s="623">
        <v>340691</v>
      </c>
      <c r="CS25" s="634"/>
      <c r="CT25" s="634"/>
      <c r="CU25" s="634"/>
      <c r="CV25" s="634"/>
      <c r="CW25" s="634"/>
      <c r="CX25" s="634"/>
      <c r="CY25" s="635"/>
      <c r="CZ25" s="626">
        <v>13.5</v>
      </c>
      <c r="DA25" s="636"/>
      <c r="DB25" s="636"/>
      <c r="DC25" s="637"/>
      <c r="DD25" s="629">
        <v>326068</v>
      </c>
      <c r="DE25" s="634"/>
      <c r="DF25" s="634"/>
      <c r="DG25" s="634"/>
      <c r="DH25" s="634"/>
      <c r="DI25" s="634"/>
      <c r="DJ25" s="634"/>
      <c r="DK25" s="635"/>
      <c r="DL25" s="629">
        <v>312793</v>
      </c>
      <c r="DM25" s="634"/>
      <c r="DN25" s="634"/>
      <c r="DO25" s="634"/>
      <c r="DP25" s="634"/>
      <c r="DQ25" s="634"/>
      <c r="DR25" s="634"/>
      <c r="DS25" s="634"/>
      <c r="DT25" s="634"/>
      <c r="DU25" s="634"/>
      <c r="DV25" s="635"/>
      <c r="DW25" s="626">
        <v>22.9</v>
      </c>
      <c r="DX25" s="636"/>
      <c r="DY25" s="636"/>
      <c r="DZ25" s="636"/>
      <c r="EA25" s="636"/>
      <c r="EB25" s="636"/>
      <c r="EC25" s="663"/>
    </row>
    <row r="26" spans="2:133" ht="11.25" customHeight="1" x14ac:dyDescent="0.15">
      <c r="B26" s="620" t="s">
        <v>227</v>
      </c>
      <c r="C26" s="621"/>
      <c r="D26" s="621"/>
      <c r="E26" s="621"/>
      <c r="F26" s="621"/>
      <c r="G26" s="621"/>
      <c r="H26" s="621"/>
      <c r="I26" s="621"/>
      <c r="J26" s="621"/>
      <c r="K26" s="621"/>
      <c r="L26" s="621"/>
      <c r="M26" s="621"/>
      <c r="N26" s="621"/>
      <c r="O26" s="621"/>
      <c r="P26" s="621"/>
      <c r="Q26" s="622"/>
      <c r="R26" s="623">
        <v>4</v>
      </c>
      <c r="S26" s="624"/>
      <c r="T26" s="624"/>
      <c r="U26" s="624"/>
      <c r="V26" s="624"/>
      <c r="W26" s="624"/>
      <c r="X26" s="624"/>
      <c r="Y26" s="625"/>
      <c r="Z26" s="650">
        <v>0</v>
      </c>
      <c r="AA26" s="650"/>
      <c r="AB26" s="650"/>
      <c r="AC26" s="650"/>
      <c r="AD26" s="651" t="s">
        <v>65</v>
      </c>
      <c r="AE26" s="651"/>
      <c r="AF26" s="651"/>
      <c r="AG26" s="651"/>
      <c r="AH26" s="651"/>
      <c r="AI26" s="651"/>
      <c r="AJ26" s="651"/>
      <c r="AK26" s="651"/>
      <c r="AL26" s="626" t="s">
        <v>65</v>
      </c>
      <c r="AM26" s="627"/>
      <c r="AN26" s="627"/>
      <c r="AO26" s="652"/>
      <c r="AP26" s="716" t="s">
        <v>228</v>
      </c>
      <c r="AQ26" s="717"/>
      <c r="AR26" s="717"/>
      <c r="AS26" s="717"/>
      <c r="AT26" s="717"/>
      <c r="AU26" s="717"/>
      <c r="AV26" s="717"/>
      <c r="AW26" s="717"/>
      <c r="AX26" s="717"/>
      <c r="AY26" s="717"/>
      <c r="AZ26" s="717"/>
      <c r="BA26" s="717"/>
      <c r="BB26" s="717"/>
      <c r="BC26" s="717"/>
      <c r="BD26" s="717"/>
      <c r="BE26" s="717"/>
      <c r="BF26" s="718"/>
      <c r="BG26" s="623" t="s">
        <v>65</v>
      </c>
      <c r="BH26" s="624"/>
      <c r="BI26" s="624"/>
      <c r="BJ26" s="624"/>
      <c r="BK26" s="624"/>
      <c r="BL26" s="624"/>
      <c r="BM26" s="624"/>
      <c r="BN26" s="625"/>
      <c r="BO26" s="650" t="s">
        <v>65</v>
      </c>
      <c r="BP26" s="650"/>
      <c r="BQ26" s="650"/>
      <c r="BR26" s="650"/>
      <c r="BS26" s="651" t="s">
        <v>65</v>
      </c>
      <c r="BT26" s="651"/>
      <c r="BU26" s="651"/>
      <c r="BV26" s="651"/>
      <c r="BW26" s="651"/>
      <c r="BX26" s="651"/>
      <c r="BY26" s="651"/>
      <c r="BZ26" s="651"/>
      <c r="CA26" s="651"/>
      <c r="CB26" s="709"/>
      <c r="CD26" s="660" t="s">
        <v>229</v>
      </c>
      <c r="CE26" s="661"/>
      <c r="CF26" s="661"/>
      <c r="CG26" s="661"/>
      <c r="CH26" s="661"/>
      <c r="CI26" s="661"/>
      <c r="CJ26" s="661"/>
      <c r="CK26" s="661"/>
      <c r="CL26" s="661"/>
      <c r="CM26" s="661"/>
      <c r="CN26" s="661"/>
      <c r="CO26" s="661"/>
      <c r="CP26" s="661"/>
      <c r="CQ26" s="662"/>
      <c r="CR26" s="623">
        <v>197303</v>
      </c>
      <c r="CS26" s="624"/>
      <c r="CT26" s="624"/>
      <c r="CU26" s="624"/>
      <c r="CV26" s="624"/>
      <c r="CW26" s="624"/>
      <c r="CX26" s="624"/>
      <c r="CY26" s="625"/>
      <c r="CZ26" s="626">
        <v>7.8</v>
      </c>
      <c r="DA26" s="636"/>
      <c r="DB26" s="636"/>
      <c r="DC26" s="637"/>
      <c r="DD26" s="629">
        <v>189751</v>
      </c>
      <c r="DE26" s="624"/>
      <c r="DF26" s="624"/>
      <c r="DG26" s="624"/>
      <c r="DH26" s="624"/>
      <c r="DI26" s="624"/>
      <c r="DJ26" s="624"/>
      <c r="DK26" s="625"/>
      <c r="DL26" s="629" t="s">
        <v>65</v>
      </c>
      <c r="DM26" s="624"/>
      <c r="DN26" s="624"/>
      <c r="DO26" s="624"/>
      <c r="DP26" s="624"/>
      <c r="DQ26" s="624"/>
      <c r="DR26" s="624"/>
      <c r="DS26" s="624"/>
      <c r="DT26" s="624"/>
      <c r="DU26" s="624"/>
      <c r="DV26" s="625"/>
      <c r="DW26" s="626" t="s">
        <v>65</v>
      </c>
      <c r="DX26" s="636"/>
      <c r="DY26" s="636"/>
      <c r="DZ26" s="636"/>
      <c r="EA26" s="636"/>
      <c r="EB26" s="636"/>
      <c r="EC26" s="663"/>
    </row>
    <row r="27" spans="2:133" ht="11.25" customHeight="1" x14ac:dyDescent="0.15">
      <c r="B27" s="620" t="s">
        <v>230</v>
      </c>
      <c r="C27" s="621"/>
      <c r="D27" s="621"/>
      <c r="E27" s="621"/>
      <c r="F27" s="621"/>
      <c r="G27" s="621"/>
      <c r="H27" s="621"/>
      <c r="I27" s="621"/>
      <c r="J27" s="621"/>
      <c r="K27" s="621"/>
      <c r="L27" s="621"/>
      <c r="M27" s="621"/>
      <c r="N27" s="621"/>
      <c r="O27" s="621"/>
      <c r="P27" s="621"/>
      <c r="Q27" s="622"/>
      <c r="R27" s="623">
        <v>1482483</v>
      </c>
      <c r="S27" s="624"/>
      <c r="T27" s="624"/>
      <c r="U27" s="624"/>
      <c r="V27" s="624"/>
      <c r="W27" s="624"/>
      <c r="X27" s="624"/>
      <c r="Y27" s="625"/>
      <c r="Z27" s="650">
        <v>56.7</v>
      </c>
      <c r="AA27" s="650"/>
      <c r="AB27" s="650"/>
      <c r="AC27" s="650"/>
      <c r="AD27" s="651">
        <v>1322537</v>
      </c>
      <c r="AE27" s="651"/>
      <c r="AF27" s="651"/>
      <c r="AG27" s="651"/>
      <c r="AH27" s="651"/>
      <c r="AI27" s="651"/>
      <c r="AJ27" s="651"/>
      <c r="AK27" s="651"/>
      <c r="AL27" s="626">
        <v>99.699996948242188</v>
      </c>
      <c r="AM27" s="627"/>
      <c r="AN27" s="627"/>
      <c r="AO27" s="652"/>
      <c r="AP27" s="620" t="s">
        <v>231</v>
      </c>
      <c r="AQ27" s="621"/>
      <c r="AR27" s="621"/>
      <c r="AS27" s="621"/>
      <c r="AT27" s="621"/>
      <c r="AU27" s="621"/>
      <c r="AV27" s="621"/>
      <c r="AW27" s="621"/>
      <c r="AX27" s="621"/>
      <c r="AY27" s="621"/>
      <c r="AZ27" s="621"/>
      <c r="BA27" s="621"/>
      <c r="BB27" s="621"/>
      <c r="BC27" s="621"/>
      <c r="BD27" s="621"/>
      <c r="BE27" s="621"/>
      <c r="BF27" s="622"/>
      <c r="BG27" s="623">
        <v>147125</v>
      </c>
      <c r="BH27" s="624"/>
      <c r="BI27" s="624"/>
      <c r="BJ27" s="624"/>
      <c r="BK27" s="624"/>
      <c r="BL27" s="624"/>
      <c r="BM27" s="624"/>
      <c r="BN27" s="625"/>
      <c r="BO27" s="650">
        <v>100</v>
      </c>
      <c r="BP27" s="650"/>
      <c r="BQ27" s="650"/>
      <c r="BR27" s="650"/>
      <c r="BS27" s="651" t="s">
        <v>65</v>
      </c>
      <c r="BT27" s="651"/>
      <c r="BU27" s="651"/>
      <c r="BV27" s="651"/>
      <c r="BW27" s="651"/>
      <c r="BX27" s="651"/>
      <c r="BY27" s="651"/>
      <c r="BZ27" s="651"/>
      <c r="CA27" s="651"/>
      <c r="CB27" s="709"/>
      <c r="CD27" s="660" t="s">
        <v>232</v>
      </c>
      <c r="CE27" s="661"/>
      <c r="CF27" s="661"/>
      <c r="CG27" s="661"/>
      <c r="CH27" s="661"/>
      <c r="CI27" s="661"/>
      <c r="CJ27" s="661"/>
      <c r="CK27" s="661"/>
      <c r="CL27" s="661"/>
      <c r="CM27" s="661"/>
      <c r="CN27" s="661"/>
      <c r="CO27" s="661"/>
      <c r="CP27" s="661"/>
      <c r="CQ27" s="662"/>
      <c r="CR27" s="623">
        <v>189149</v>
      </c>
      <c r="CS27" s="634"/>
      <c r="CT27" s="634"/>
      <c r="CU27" s="634"/>
      <c r="CV27" s="634"/>
      <c r="CW27" s="634"/>
      <c r="CX27" s="634"/>
      <c r="CY27" s="635"/>
      <c r="CZ27" s="626">
        <v>7.5</v>
      </c>
      <c r="DA27" s="636"/>
      <c r="DB27" s="636"/>
      <c r="DC27" s="637"/>
      <c r="DD27" s="629">
        <v>42750</v>
      </c>
      <c r="DE27" s="634"/>
      <c r="DF27" s="634"/>
      <c r="DG27" s="634"/>
      <c r="DH27" s="634"/>
      <c r="DI27" s="634"/>
      <c r="DJ27" s="634"/>
      <c r="DK27" s="635"/>
      <c r="DL27" s="629">
        <v>37025</v>
      </c>
      <c r="DM27" s="634"/>
      <c r="DN27" s="634"/>
      <c r="DO27" s="634"/>
      <c r="DP27" s="634"/>
      <c r="DQ27" s="634"/>
      <c r="DR27" s="634"/>
      <c r="DS27" s="634"/>
      <c r="DT27" s="634"/>
      <c r="DU27" s="634"/>
      <c r="DV27" s="635"/>
      <c r="DW27" s="626">
        <v>2.7</v>
      </c>
      <c r="DX27" s="636"/>
      <c r="DY27" s="636"/>
      <c r="DZ27" s="636"/>
      <c r="EA27" s="636"/>
      <c r="EB27" s="636"/>
      <c r="EC27" s="663"/>
    </row>
    <row r="28" spans="2:133" ht="11.25" customHeight="1" x14ac:dyDescent="0.15">
      <c r="B28" s="620" t="s">
        <v>233</v>
      </c>
      <c r="C28" s="621"/>
      <c r="D28" s="621"/>
      <c r="E28" s="621"/>
      <c r="F28" s="621"/>
      <c r="G28" s="621"/>
      <c r="H28" s="621"/>
      <c r="I28" s="621"/>
      <c r="J28" s="621"/>
      <c r="K28" s="621"/>
      <c r="L28" s="621"/>
      <c r="M28" s="621"/>
      <c r="N28" s="621"/>
      <c r="O28" s="621"/>
      <c r="P28" s="621"/>
      <c r="Q28" s="622"/>
      <c r="R28" s="623" t="s">
        <v>65</v>
      </c>
      <c r="S28" s="624"/>
      <c r="T28" s="624"/>
      <c r="U28" s="624"/>
      <c r="V28" s="624"/>
      <c r="W28" s="624"/>
      <c r="X28" s="624"/>
      <c r="Y28" s="625"/>
      <c r="Z28" s="650" t="s">
        <v>65</v>
      </c>
      <c r="AA28" s="650"/>
      <c r="AB28" s="650"/>
      <c r="AC28" s="650"/>
      <c r="AD28" s="651" t="s">
        <v>65</v>
      </c>
      <c r="AE28" s="651"/>
      <c r="AF28" s="651"/>
      <c r="AG28" s="651"/>
      <c r="AH28" s="651"/>
      <c r="AI28" s="651"/>
      <c r="AJ28" s="651"/>
      <c r="AK28" s="651"/>
      <c r="AL28" s="626" t="s">
        <v>65</v>
      </c>
      <c r="AM28" s="627"/>
      <c r="AN28" s="627"/>
      <c r="AO28" s="652"/>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0"/>
      <c r="BP28" s="650"/>
      <c r="BQ28" s="650"/>
      <c r="BR28" s="650"/>
      <c r="BS28" s="629"/>
      <c r="BT28" s="624"/>
      <c r="BU28" s="624"/>
      <c r="BV28" s="624"/>
      <c r="BW28" s="624"/>
      <c r="BX28" s="624"/>
      <c r="BY28" s="624"/>
      <c r="BZ28" s="624"/>
      <c r="CA28" s="624"/>
      <c r="CB28" s="668"/>
      <c r="CD28" s="660" t="s">
        <v>234</v>
      </c>
      <c r="CE28" s="661"/>
      <c r="CF28" s="661"/>
      <c r="CG28" s="661"/>
      <c r="CH28" s="661"/>
      <c r="CI28" s="661"/>
      <c r="CJ28" s="661"/>
      <c r="CK28" s="661"/>
      <c r="CL28" s="661"/>
      <c r="CM28" s="661"/>
      <c r="CN28" s="661"/>
      <c r="CO28" s="661"/>
      <c r="CP28" s="661"/>
      <c r="CQ28" s="662"/>
      <c r="CR28" s="623">
        <v>489676</v>
      </c>
      <c r="CS28" s="624"/>
      <c r="CT28" s="624"/>
      <c r="CU28" s="624"/>
      <c r="CV28" s="624"/>
      <c r="CW28" s="624"/>
      <c r="CX28" s="624"/>
      <c r="CY28" s="625"/>
      <c r="CZ28" s="626">
        <v>19.399999999999999</v>
      </c>
      <c r="DA28" s="636"/>
      <c r="DB28" s="636"/>
      <c r="DC28" s="637"/>
      <c r="DD28" s="629">
        <v>483596</v>
      </c>
      <c r="DE28" s="624"/>
      <c r="DF28" s="624"/>
      <c r="DG28" s="624"/>
      <c r="DH28" s="624"/>
      <c r="DI28" s="624"/>
      <c r="DJ28" s="624"/>
      <c r="DK28" s="625"/>
      <c r="DL28" s="629">
        <v>215196</v>
      </c>
      <c r="DM28" s="624"/>
      <c r="DN28" s="624"/>
      <c r="DO28" s="624"/>
      <c r="DP28" s="624"/>
      <c r="DQ28" s="624"/>
      <c r="DR28" s="624"/>
      <c r="DS28" s="624"/>
      <c r="DT28" s="624"/>
      <c r="DU28" s="624"/>
      <c r="DV28" s="625"/>
      <c r="DW28" s="626">
        <v>15.7</v>
      </c>
      <c r="DX28" s="636"/>
      <c r="DY28" s="636"/>
      <c r="DZ28" s="636"/>
      <c r="EA28" s="636"/>
      <c r="EB28" s="636"/>
      <c r="EC28" s="663"/>
    </row>
    <row r="29" spans="2:133" ht="11.25" customHeight="1" x14ac:dyDescent="0.15">
      <c r="B29" s="620" t="s">
        <v>235</v>
      </c>
      <c r="C29" s="621"/>
      <c r="D29" s="621"/>
      <c r="E29" s="621"/>
      <c r="F29" s="621"/>
      <c r="G29" s="621"/>
      <c r="H29" s="621"/>
      <c r="I29" s="621"/>
      <c r="J29" s="621"/>
      <c r="K29" s="621"/>
      <c r="L29" s="621"/>
      <c r="M29" s="621"/>
      <c r="N29" s="621"/>
      <c r="O29" s="621"/>
      <c r="P29" s="621"/>
      <c r="Q29" s="622"/>
      <c r="R29" s="623">
        <v>6650</v>
      </c>
      <c r="S29" s="624"/>
      <c r="T29" s="624"/>
      <c r="U29" s="624"/>
      <c r="V29" s="624"/>
      <c r="W29" s="624"/>
      <c r="X29" s="624"/>
      <c r="Y29" s="625"/>
      <c r="Z29" s="650">
        <v>0.3</v>
      </c>
      <c r="AA29" s="650"/>
      <c r="AB29" s="650"/>
      <c r="AC29" s="650"/>
      <c r="AD29" s="651" t="s">
        <v>65</v>
      </c>
      <c r="AE29" s="651"/>
      <c r="AF29" s="651"/>
      <c r="AG29" s="651"/>
      <c r="AH29" s="651"/>
      <c r="AI29" s="651"/>
      <c r="AJ29" s="651"/>
      <c r="AK29" s="651"/>
      <c r="AL29" s="626" t="s">
        <v>65</v>
      </c>
      <c r="AM29" s="627"/>
      <c r="AN29" s="627"/>
      <c r="AO29" s="652"/>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50"/>
      <c r="BP29" s="650"/>
      <c r="BQ29" s="650"/>
      <c r="BR29" s="650"/>
      <c r="BS29" s="651"/>
      <c r="BT29" s="651"/>
      <c r="BU29" s="651"/>
      <c r="BV29" s="651"/>
      <c r="BW29" s="651"/>
      <c r="BX29" s="651"/>
      <c r="BY29" s="651"/>
      <c r="BZ29" s="651"/>
      <c r="CA29" s="651"/>
      <c r="CB29" s="709"/>
      <c r="CD29" s="710" t="s">
        <v>236</v>
      </c>
      <c r="CE29" s="711"/>
      <c r="CF29" s="660" t="s">
        <v>237</v>
      </c>
      <c r="CG29" s="661"/>
      <c r="CH29" s="661"/>
      <c r="CI29" s="661"/>
      <c r="CJ29" s="661"/>
      <c r="CK29" s="661"/>
      <c r="CL29" s="661"/>
      <c r="CM29" s="661"/>
      <c r="CN29" s="661"/>
      <c r="CO29" s="661"/>
      <c r="CP29" s="661"/>
      <c r="CQ29" s="662"/>
      <c r="CR29" s="623">
        <v>489676</v>
      </c>
      <c r="CS29" s="634"/>
      <c r="CT29" s="634"/>
      <c r="CU29" s="634"/>
      <c r="CV29" s="634"/>
      <c r="CW29" s="634"/>
      <c r="CX29" s="634"/>
      <c r="CY29" s="635"/>
      <c r="CZ29" s="626">
        <v>19.399999999999999</v>
      </c>
      <c r="DA29" s="636"/>
      <c r="DB29" s="636"/>
      <c r="DC29" s="637"/>
      <c r="DD29" s="629">
        <v>483596</v>
      </c>
      <c r="DE29" s="634"/>
      <c r="DF29" s="634"/>
      <c r="DG29" s="634"/>
      <c r="DH29" s="634"/>
      <c r="DI29" s="634"/>
      <c r="DJ29" s="634"/>
      <c r="DK29" s="635"/>
      <c r="DL29" s="629">
        <v>215196</v>
      </c>
      <c r="DM29" s="634"/>
      <c r="DN29" s="634"/>
      <c r="DO29" s="634"/>
      <c r="DP29" s="634"/>
      <c r="DQ29" s="634"/>
      <c r="DR29" s="634"/>
      <c r="DS29" s="634"/>
      <c r="DT29" s="634"/>
      <c r="DU29" s="634"/>
      <c r="DV29" s="635"/>
      <c r="DW29" s="626">
        <v>15.7</v>
      </c>
      <c r="DX29" s="636"/>
      <c r="DY29" s="636"/>
      <c r="DZ29" s="636"/>
      <c r="EA29" s="636"/>
      <c r="EB29" s="636"/>
      <c r="EC29" s="663"/>
    </row>
    <row r="30" spans="2:133" ht="11.25" customHeight="1" x14ac:dyDescent="0.15">
      <c r="B30" s="620" t="s">
        <v>238</v>
      </c>
      <c r="C30" s="621"/>
      <c r="D30" s="621"/>
      <c r="E30" s="621"/>
      <c r="F30" s="621"/>
      <c r="G30" s="621"/>
      <c r="H30" s="621"/>
      <c r="I30" s="621"/>
      <c r="J30" s="621"/>
      <c r="K30" s="621"/>
      <c r="L30" s="621"/>
      <c r="M30" s="621"/>
      <c r="N30" s="621"/>
      <c r="O30" s="621"/>
      <c r="P30" s="621"/>
      <c r="Q30" s="622"/>
      <c r="R30" s="623">
        <v>19672</v>
      </c>
      <c r="S30" s="624"/>
      <c r="T30" s="624"/>
      <c r="U30" s="624"/>
      <c r="V30" s="624"/>
      <c r="W30" s="624"/>
      <c r="X30" s="624"/>
      <c r="Y30" s="625"/>
      <c r="Z30" s="650">
        <v>0.8</v>
      </c>
      <c r="AA30" s="650"/>
      <c r="AB30" s="650"/>
      <c r="AC30" s="650"/>
      <c r="AD30" s="651" t="s">
        <v>65</v>
      </c>
      <c r="AE30" s="651"/>
      <c r="AF30" s="651"/>
      <c r="AG30" s="651"/>
      <c r="AH30" s="651"/>
      <c r="AI30" s="651"/>
      <c r="AJ30" s="651"/>
      <c r="AK30" s="651"/>
      <c r="AL30" s="626" t="s">
        <v>65</v>
      </c>
      <c r="AM30" s="627"/>
      <c r="AN30" s="627"/>
      <c r="AO30" s="652"/>
      <c r="AP30" s="682" t="s">
        <v>155</v>
      </c>
      <c r="AQ30" s="683"/>
      <c r="AR30" s="683"/>
      <c r="AS30" s="683"/>
      <c r="AT30" s="683"/>
      <c r="AU30" s="683"/>
      <c r="AV30" s="683"/>
      <c r="AW30" s="683"/>
      <c r="AX30" s="683"/>
      <c r="AY30" s="683"/>
      <c r="AZ30" s="683"/>
      <c r="BA30" s="683"/>
      <c r="BB30" s="683"/>
      <c r="BC30" s="683"/>
      <c r="BD30" s="683"/>
      <c r="BE30" s="683"/>
      <c r="BF30" s="684"/>
      <c r="BG30" s="682" t="s">
        <v>239</v>
      </c>
      <c r="BH30" s="707"/>
      <c r="BI30" s="707"/>
      <c r="BJ30" s="707"/>
      <c r="BK30" s="707"/>
      <c r="BL30" s="707"/>
      <c r="BM30" s="707"/>
      <c r="BN30" s="707"/>
      <c r="BO30" s="707"/>
      <c r="BP30" s="707"/>
      <c r="BQ30" s="708"/>
      <c r="BR30" s="682" t="s">
        <v>240</v>
      </c>
      <c r="BS30" s="707"/>
      <c r="BT30" s="707"/>
      <c r="BU30" s="707"/>
      <c r="BV30" s="707"/>
      <c r="BW30" s="707"/>
      <c r="BX30" s="707"/>
      <c r="BY30" s="707"/>
      <c r="BZ30" s="707"/>
      <c r="CA30" s="707"/>
      <c r="CB30" s="708"/>
      <c r="CD30" s="712"/>
      <c r="CE30" s="713"/>
      <c r="CF30" s="660" t="s">
        <v>241</v>
      </c>
      <c r="CG30" s="661"/>
      <c r="CH30" s="661"/>
      <c r="CI30" s="661"/>
      <c r="CJ30" s="661"/>
      <c r="CK30" s="661"/>
      <c r="CL30" s="661"/>
      <c r="CM30" s="661"/>
      <c r="CN30" s="661"/>
      <c r="CO30" s="661"/>
      <c r="CP30" s="661"/>
      <c r="CQ30" s="662"/>
      <c r="CR30" s="623">
        <v>485956</v>
      </c>
      <c r="CS30" s="624"/>
      <c r="CT30" s="624"/>
      <c r="CU30" s="624"/>
      <c r="CV30" s="624"/>
      <c r="CW30" s="624"/>
      <c r="CX30" s="624"/>
      <c r="CY30" s="625"/>
      <c r="CZ30" s="626">
        <v>19.2</v>
      </c>
      <c r="DA30" s="636"/>
      <c r="DB30" s="636"/>
      <c r="DC30" s="637"/>
      <c r="DD30" s="629">
        <v>479876</v>
      </c>
      <c r="DE30" s="624"/>
      <c r="DF30" s="624"/>
      <c r="DG30" s="624"/>
      <c r="DH30" s="624"/>
      <c r="DI30" s="624"/>
      <c r="DJ30" s="624"/>
      <c r="DK30" s="625"/>
      <c r="DL30" s="629">
        <v>211476</v>
      </c>
      <c r="DM30" s="624"/>
      <c r="DN30" s="624"/>
      <c r="DO30" s="624"/>
      <c r="DP30" s="624"/>
      <c r="DQ30" s="624"/>
      <c r="DR30" s="624"/>
      <c r="DS30" s="624"/>
      <c r="DT30" s="624"/>
      <c r="DU30" s="624"/>
      <c r="DV30" s="625"/>
      <c r="DW30" s="626">
        <v>15.5</v>
      </c>
      <c r="DX30" s="636"/>
      <c r="DY30" s="636"/>
      <c r="DZ30" s="636"/>
      <c r="EA30" s="636"/>
      <c r="EB30" s="636"/>
      <c r="EC30" s="663"/>
    </row>
    <row r="31" spans="2:133" ht="11.25" customHeight="1" x14ac:dyDescent="0.15">
      <c r="B31" s="620" t="s">
        <v>242</v>
      </c>
      <c r="C31" s="621"/>
      <c r="D31" s="621"/>
      <c r="E31" s="621"/>
      <c r="F31" s="621"/>
      <c r="G31" s="621"/>
      <c r="H31" s="621"/>
      <c r="I31" s="621"/>
      <c r="J31" s="621"/>
      <c r="K31" s="621"/>
      <c r="L31" s="621"/>
      <c r="M31" s="621"/>
      <c r="N31" s="621"/>
      <c r="O31" s="621"/>
      <c r="P31" s="621"/>
      <c r="Q31" s="622"/>
      <c r="R31" s="623">
        <v>805</v>
      </c>
      <c r="S31" s="624"/>
      <c r="T31" s="624"/>
      <c r="U31" s="624"/>
      <c r="V31" s="624"/>
      <c r="W31" s="624"/>
      <c r="X31" s="624"/>
      <c r="Y31" s="625"/>
      <c r="Z31" s="650">
        <v>0</v>
      </c>
      <c r="AA31" s="650"/>
      <c r="AB31" s="650"/>
      <c r="AC31" s="650"/>
      <c r="AD31" s="651" t="s">
        <v>65</v>
      </c>
      <c r="AE31" s="651"/>
      <c r="AF31" s="651"/>
      <c r="AG31" s="651"/>
      <c r="AH31" s="651"/>
      <c r="AI31" s="651"/>
      <c r="AJ31" s="651"/>
      <c r="AK31" s="651"/>
      <c r="AL31" s="626" t="s">
        <v>65</v>
      </c>
      <c r="AM31" s="627"/>
      <c r="AN31" s="627"/>
      <c r="AO31" s="652"/>
      <c r="AP31" s="698" t="s">
        <v>243</v>
      </c>
      <c r="AQ31" s="699"/>
      <c r="AR31" s="699"/>
      <c r="AS31" s="699"/>
      <c r="AT31" s="704" t="s">
        <v>244</v>
      </c>
      <c r="AU31" s="80"/>
      <c r="AV31" s="80"/>
      <c r="AW31" s="80"/>
      <c r="AX31" s="691" t="s">
        <v>120</v>
      </c>
      <c r="AY31" s="692"/>
      <c r="AZ31" s="692"/>
      <c r="BA31" s="692"/>
      <c r="BB31" s="692"/>
      <c r="BC31" s="692"/>
      <c r="BD31" s="692"/>
      <c r="BE31" s="692"/>
      <c r="BF31" s="693"/>
      <c r="BG31" s="694">
        <v>98.4</v>
      </c>
      <c r="BH31" s="695"/>
      <c r="BI31" s="695"/>
      <c r="BJ31" s="695"/>
      <c r="BK31" s="695"/>
      <c r="BL31" s="695"/>
      <c r="BM31" s="696">
        <v>97</v>
      </c>
      <c r="BN31" s="695"/>
      <c r="BO31" s="695"/>
      <c r="BP31" s="695"/>
      <c r="BQ31" s="697"/>
      <c r="BR31" s="694">
        <v>99.5</v>
      </c>
      <c r="BS31" s="695"/>
      <c r="BT31" s="695"/>
      <c r="BU31" s="695"/>
      <c r="BV31" s="695"/>
      <c r="BW31" s="695"/>
      <c r="BX31" s="696">
        <v>98.2</v>
      </c>
      <c r="BY31" s="695"/>
      <c r="BZ31" s="695"/>
      <c r="CA31" s="695"/>
      <c r="CB31" s="697"/>
      <c r="CD31" s="712"/>
      <c r="CE31" s="713"/>
      <c r="CF31" s="660" t="s">
        <v>245</v>
      </c>
      <c r="CG31" s="661"/>
      <c r="CH31" s="661"/>
      <c r="CI31" s="661"/>
      <c r="CJ31" s="661"/>
      <c r="CK31" s="661"/>
      <c r="CL31" s="661"/>
      <c r="CM31" s="661"/>
      <c r="CN31" s="661"/>
      <c r="CO31" s="661"/>
      <c r="CP31" s="661"/>
      <c r="CQ31" s="662"/>
      <c r="CR31" s="623">
        <v>3720</v>
      </c>
      <c r="CS31" s="634"/>
      <c r="CT31" s="634"/>
      <c r="CU31" s="634"/>
      <c r="CV31" s="634"/>
      <c r="CW31" s="634"/>
      <c r="CX31" s="634"/>
      <c r="CY31" s="635"/>
      <c r="CZ31" s="626">
        <v>0.1</v>
      </c>
      <c r="DA31" s="636"/>
      <c r="DB31" s="636"/>
      <c r="DC31" s="637"/>
      <c r="DD31" s="629">
        <v>3720</v>
      </c>
      <c r="DE31" s="634"/>
      <c r="DF31" s="634"/>
      <c r="DG31" s="634"/>
      <c r="DH31" s="634"/>
      <c r="DI31" s="634"/>
      <c r="DJ31" s="634"/>
      <c r="DK31" s="635"/>
      <c r="DL31" s="629">
        <v>3720</v>
      </c>
      <c r="DM31" s="634"/>
      <c r="DN31" s="634"/>
      <c r="DO31" s="634"/>
      <c r="DP31" s="634"/>
      <c r="DQ31" s="634"/>
      <c r="DR31" s="634"/>
      <c r="DS31" s="634"/>
      <c r="DT31" s="634"/>
      <c r="DU31" s="634"/>
      <c r="DV31" s="635"/>
      <c r="DW31" s="626">
        <v>0.3</v>
      </c>
      <c r="DX31" s="636"/>
      <c r="DY31" s="636"/>
      <c r="DZ31" s="636"/>
      <c r="EA31" s="636"/>
      <c r="EB31" s="636"/>
      <c r="EC31" s="663"/>
    </row>
    <row r="32" spans="2:133" ht="11.25" customHeight="1" x14ac:dyDescent="0.15">
      <c r="B32" s="620" t="s">
        <v>246</v>
      </c>
      <c r="C32" s="621"/>
      <c r="D32" s="621"/>
      <c r="E32" s="621"/>
      <c r="F32" s="621"/>
      <c r="G32" s="621"/>
      <c r="H32" s="621"/>
      <c r="I32" s="621"/>
      <c r="J32" s="621"/>
      <c r="K32" s="621"/>
      <c r="L32" s="621"/>
      <c r="M32" s="621"/>
      <c r="N32" s="621"/>
      <c r="O32" s="621"/>
      <c r="P32" s="621"/>
      <c r="Q32" s="622"/>
      <c r="R32" s="623">
        <v>291571</v>
      </c>
      <c r="S32" s="624"/>
      <c r="T32" s="624"/>
      <c r="U32" s="624"/>
      <c r="V32" s="624"/>
      <c r="W32" s="624"/>
      <c r="X32" s="624"/>
      <c r="Y32" s="625"/>
      <c r="Z32" s="650">
        <v>11.1</v>
      </c>
      <c r="AA32" s="650"/>
      <c r="AB32" s="650"/>
      <c r="AC32" s="650"/>
      <c r="AD32" s="651" t="s">
        <v>65</v>
      </c>
      <c r="AE32" s="651"/>
      <c r="AF32" s="651"/>
      <c r="AG32" s="651"/>
      <c r="AH32" s="651"/>
      <c r="AI32" s="651"/>
      <c r="AJ32" s="651"/>
      <c r="AK32" s="651"/>
      <c r="AL32" s="626" t="s">
        <v>65</v>
      </c>
      <c r="AM32" s="627"/>
      <c r="AN32" s="627"/>
      <c r="AO32" s="652"/>
      <c r="AP32" s="700"/>
      <c r="AQ32" s="701"/>
      <c r="AR32" s="701"/>
      <c r="AS32" s="701"/>
      <c r="AT32" s="705"/>
      <c r="AU32" s="79" t="s">
        <v>247</v>
      </c>
      <c r="AV32" s="79"/>
      <c r="AW32" s="79"/>
      <c r="AX32" s="620" t="s">
        <v>248</v>
      </c>
      <c r="AY32" s="621"/>
      <c r="AZ32" s="621"/>
      <c r="BA32" s="621"/>
      <c r="BB32" s="621"/>
      <c r="BC32" s="621"/>
      <c r="BD32" s="621"/>
      <c r="BE32" s="621"/>
      <c r="BF32" s="622"/>
      <c r="BG32" s="689">
        <v>95.2</v>
      </c>
      <c r="BH32" s="634"/>
      <c r="BI32" s="634"/>
      <c r="BJ32" s="634"/>
      <c r="BK32" s="634"/>
      <c r="BL32" s="634"/>
      <c r="BM32" s="627">
        <v>94.5</v>
      </c>
      <c r="BN32" s="690"/>
      <c r="BO32" s="690"/>
      <c r="BP32" s="690"/>
      <c r="BQ32" s="667"/>
      <c r="BR32" s="689">
        <v>99.6</v>
      </c>
      <c r="BS32" s="634"/>
      <c r="BT32" s="634"/>
      <c r="BU32" s="634"/>
      <c r="BV32" s="634"/>
      <c r="BW32" s="634"/>
      <c r="BX32" s="627">
        <v>98.8</v>
      </c>
      <c r="BY32" s="690"/>
      <c r="BZ32" s="690"/>
      <c r="CA32" s="690"/>
      <c r="CB32" s="667"/>
      <c r="CD32" s="714"/>
      <c r="CE32" s="715"/>
      <c r="CF32" s="660" t="s">
        <v>249</v>
      </c>
      <c r="CG32" s="661"/>
      <c r="CH32" s="661"/>
      <c r="CI32" s="661"/>
      <c r="CJ32" s="661"/>
      <c r="CK32" s="661"/>
      <c r="CL32" s="661"/>
      <c r="CM32" s="661"/>
      <c r="CN32" s="661"/>
      <c r="CO32" s="661"/>
      <c r="CP32" s="661"/>
      <c r="CQ32" s="662"/>
      <c r="CR32" s="623" t="s">
        <v>65</v>
      </c>
      <c r="CS32" s="624"/>
      <c r="CT32" s="624"/>
      <c r="CU32" s="624"/>
      <c r="CV32" s="624"/>
      <c r="CW32" s="624"/>
      <c r="CX32" s="624"/>
      <c r="CY32" s="625"/>
      <c r="CZ32" s="626" t="s">
        <v>65</v>
      </c>
      <c r="DA32" s="636"/>
      <c r="DB32" s="636"/>
      <c r="DC32" s="637"/>
      <c r="DD32" s="629" t="s">
        <v>65</v>
      </c>
      <c r="DE32" s="624"/>
      <c r="DF32" s="624"/>
      <c r="DG32" s="624"/>
      <c r="DH32" s="624"/>
      <c r="DI32" s="624"/>
      <c r="DJ32" s="624"/>
      <c r="DK32" s="625"/>
      <c r="DL32" s="629" t="s">
        <v>65</v>
      </c>
      <c r="DM32" s="624"/>
      <c r="DN32" s="624"/>
      <c r="DO32" s="624"/>
      <c r="DP32" s="624"/>
      <c r="DQ32" s="624"/>
      <c r="DR32" s="624"/>
      <c r="DS32" s="624"/>
      <c r="DT32" s="624"/>
      <c r="DU32" s="624"/>
      <c r="DV32" s="625"/>
      <c r="DW32" s="626" t="s">
        <v>65</v>
      </c>
      <c r="DX32" s="636"/>
      <c r="DY32" s="636"/>
      <c r="DZ32" s="636"/>
      <c r="EA32" s="636"/>
      <c r="EB32" s="636"/>
      <c r="EC32" s="663"/>
    </row>
    <row r="33" spans="2:133" ht="11.25" customHeight="1" x14ac:dyDescent="0.15">
      <c r="B33" s="686" t="s">
        <v>250</v>
      </c>
      <c r="C33" s="687"/>
      <c r="D33" s="687"/>
      <c r="E33" s="687"/>
      <c r="F33" s="687"/>
      <c r="G33" s="687"/>
      <c r="H33" s="687"/>
      <c r="I33" s="687"/>
      <c r="J33" s="687"/>
      <c r="K33" s="687"/>
      <c r="L33" s="687"/>
      <c r="M33" s="687"/>
      <c r="N33" s="687"/>
      <c r="O33" s="687"/>
      <c r="P33" s="687"/>
      <c r="Q33" s="688"/>
      <c r="R33" s="623">
        <v>1968</v>
      </c>
      <c r="S33" s="624"/>
      <c r="T33" s="624"/>
      <c r="U33" s="624"/>
      <c r="V33" s="624"/>
      <c r="W33" s="624"/>
      <c r="X33" s="624"/>
      <c r="Y33" s="625"/>
      <c r="Z33" s="650">
        <v>0.1</v>
      </c>
      <c r="AA33" s="650"/>
      <c r="AB33" s="650"/>
      <c r="AC33" s="650"/>
      <c r="AD33" s="651">
        <v>1968</v>
      </c>
      <c r="AE33" s="651"/>
      <c r="AF33" s="651"/>
      <c r="AG33" s="651"/>
      <c r="AH33" s="651"/>
      <c r="AI33" s="651"/>
      <c r="AJ33" s="651"/>
      <c r="AK33" s="651"/>
      <c r="AL33" s="626">
        <v>0.1</v>
      </c>
      <c r="AM33" s="627"/>
      <c r="AN33" s="627"/>
      <c r="AO33" s="652"/>
      <c r="AP33" s="702"/>
      <c r="AQ33" s="703"/>
      <c r="AR33" s="703"/>
      <c r="AS33" s="703"/>
      <c r="AT33" s="706"/>
      <c r="AU33" s="81"/>
      <c r="AV33" s="81"/>
      <c r="AW33" s="81"/>
      <c r="AX33" s="600" t="s">
        <v>251</v>
      </c>
      <c r="AY33" s="601"/>
      <c r="AZ33" s="601"/>
      <c r="BA33" s="601"/>
      <c r="BB33" s="601"/>
      <c r="BC33" s="601"/>
      <c r="BD33" s="601"/>
      <c r="BE33" s="601"/>
      <c r="BF33" s="602"/>
      <c r="BG33" s="685">
        <v>99.3</v>
      </c>
      <c r="BH33" s="604"/>
      <c r="BI33" s="604"/>
      <c r="BJ33" s="604"/>
      <c r="BK33" s="604"/>
      <c r="BL33" s="604"/>
      <c r="BM33" s="642">
        <v>96.7</v>
      </c>
      <c r="BN33" s="604"/>
      <c r="BO33" s="604"/>
      <c r="BP33" s="604"/>
      <c r="BQ33" s="653"/>
      <c r="BR33" s="685">
        <v>99.2</v>
      </c>
      <c r="BS33" s="604"/>
      <c r="BT33" s="604"/>
      <c r="BU33" s="604"/>
      <c r="BV33" s="604"/>
      <c r="BW33" s="604"/>
      <c r="BX33" s="642">
        <v>97.1</v>
      </c>
      <c r="BY33" s="604"/>
      <c r="BZ33" s="604"/>
      <c r="CA33" s="604"/>
      <c r="CB33" s="653"/>
      <c r="CD33" s="660" t="s">
        <v>252</v>
      </c>
      <c r="CE33" s="661"/>
      <c r="CF33" s="661"/>
      <c r="CG33" s="661"/>
      <c r="CH33" s="661"/>
      <c r="CI33" s="661"/>
      <c r="CJ33" s="661"/>
      <c r="CK33" s="661"/>
      <c r="CL33" s="661"/>
      <c r="CM33" s="661"/>
      <c r="CN33" s="661"/>
      <c r="CO33" s="661"/>
      <c r="CP33" s="661"/>
      <c r="CQ33" s="662"/>
      <c r="CR33" s="623">
        <v>1169476</v>
      </c>
      <c r="CS33" s="634"/>
      <c r="CT33" s="634"/>
      <c r="CU33" s="634"/>
      <c r="CV33" s="634"/>
      <c r="CW33" s="634"/>
      <c r="CX33" s="634"/>
      <c r="CY33" s="635"/>
      <c r="CZ33" s="626">
        <v>46.2</v>
      </c>
      <c r="DA33" s="636"/>
      <c r="DB33" s="636"/>
      <c r="DC33" s="637"/>
      <c r="DD33" s="629">
        <v>961625</v>
      </c>
      <c r="DE33" s="634"/>
      <c r="DF33" s="634"/>
      <c r="DG33" s="634"/>
      <c r="DH33" s="634"/>
      <c r="DI33" s="634"/>
      <c r="DJ33" s="634"/>
      <c r="DK33" s="635"/>
      <c r="DL33" s="629">
        <v>585961</v>
      </c>
      <c r="DM33" s="634"/>
      <c r="DN33" s="634"/>
      <c r="DO33" s="634"/>
      <c r="DP33" s="634"/>
      <c r="DQ33" s="634"/>
      <c r="DR33" s="634"/>
      <c r="DS33" s="634"/>
      <c r="DT33" s="634"/>
      <c r="DU33" s="634"/>
      <c r="DV33" s="635"/>
      <c r="DW33" s="626">
        <v>42.9</v>
      </c>
      <c r="DX33" s="636"/>
      <c r="DY33" s="636"/>
      <c r="DZ33" s="636"/>
      <c r="EA33" s="636"/>
      <c r="EB33" s="636"/>
      <c r="EC33" s="663"/>
    </row>
    <row r="34" spans="2:133" ht="11.25" customHeight="1" x14ac:dyDescent="0.15">
      <c r="B34" s="620" t="s">
        <v>253</v>
      </c>
      <c r="C34" s="621"/>
      <c r="D34" s="621"/>
      <c r="E34" s="621"/>
      <c r="F34" s="621"/>
      <c r="G34" s="621"/>
      <c r="H34" s="621"/>
      <c r="I34" s="621"/>
      <c r="J34" s="621"/>
      <c r="K34" s="621"/>
      <c r="L34" s="621"/>
      <c r="M34" s="621"/>
      <c r="N34" s="621"/>
      <c r="O34" s="621"/>
      <c r="P34" s="621"/>
      <c r="Q34" s="622"/>
      <c r="R34" s="623">
        <v>131741</v>
      </c>
      <c r="S34" s="624"/>
      <c r="T34" s="624"/>
      <c r="U34" s="624"/>
      <c r="V34" s="624"/>
      <c r="W34" s="624"/>
      <c r="X34" s="624"/>
      <c r="Y34" s="625"/>
      <c r="Z34" s="650">
        <v>5</v>
      </c>
      <c r="AA34" s="650"/>
      <c r="AB34" s="650"/>
      <c r="AC34" s="650"/>
      <c r="AD34" s="651" t="s">
        <v>65</v>
      </c>
      <c r="AE34" s="651"/>
      <c r="AF34" s="651"/>
      <c r="AG34" s="651"/>
      <c r="AH34" s="651"/>
      <c r="AI34" s="651"/>
      <c r="AJ34" s="651"/>
      <c r="AK34" s="651"/>
      <c r="AL34" s="626" t="s">
        <v>65</v>
      </c>
      <c r="AM34" s="627"/>
      <c r="AN34" s="627"/>
      <c r="AO34" s="652"/>
      <c r="AP34" s="82"/>
      <c r="AQ34" s="83"/>
      <c r="AR34" s="79"/>
      <c r="AS34" s="80"/>
      <c r="AT34" s="80"/>
      <c r="AU34" s="80"/>
      <c r="AV34" s="80"/>
      <c r="AW34" s="80"/>
      <c r="AX34" s="80"/>
      <c r="AY34" s="80"/>
      <c r="AZ34" s="80"/>
      <c r="BA34" s="80"/>
      <c r="BB34" s="80"/>
      <c r="BC34" s="80"/>
      <c r="BD34" s="80"/>
      <c r="BE34" s="80"/>
      <c r="BF34" s="80"/>
      <c r="BG34" s="83"/>
      <c r="BH34" s="83"/>
      <c r="BI34" s="83"/>
      <c r="BJ34" s="83"/>
      <c r="BK34" s="83"/>
      <c r="BL34" s="83"/>
      <c r="BM34" s="83"/>
      <c r="BN34" s="83"/>
      <c r="BO34" s="83"/>
      <c r="BP34" s="83"/>
      <c r="BQ34" s="83"/>
      <c r="BR34" s="83"/>
      <c r="BS34" s="83"/>
      <c r="BT34" s="83"/>
      <c r="BU34" s="83"/>
      <c r="BV34" s="83"/>
      <c r="BW34" s="83"/>
      <c r="BX34" s="83"/>
      <c r="BY34" s="83"/>
      <c r="BZ34" s="83"/>
      <c r="CA34" s="83"/>
      <c r="CB34" s="83"/>
      <c r="CD34" s="660" t="s">
        <v>254</v>
      </c>
      <c r="CE34" s="661"/>
      <c r="CF34" s="661"/>
      <c r="CG34" s="661"/>
      <c r="CH34" s="661"/>
      <c r="CI34" s="661"/>
      <c r="CJ34" s="661"/>
      <c r="CK34" s="661"/>
      <c r="CL34" s="661"/>
      <c r="CM34" s="661"/>
      <c r="CN34" s="661"/>
      <c r="CO34" s="661"/>
      <c r="CP34" s="661"/>
      <c r="CQ34" s="662"/>
      <c r="CR34" s="623">
        <v>375068</v>
      </c>
      <c r="CS34" s="624"/>
      <c r="CT34" s="624"/>
      <c r="CU34" s="624"/>
      <c r="CV34" s="624"/>
      <c r="CW34" s="624"/>
      <c r="CX34" s="624"/>
      <c r="CY34" s="625"/>
      <c r="CZ34" s="626">
        <v>14.8</v>
      </c>
      <c r="DA34" s="636"/>
      <c r="DB34" s="636"/>
      <c r="DC34" s="637"/>
      <c r="DD34" s="629">
        <v>295837</v>
      </c>
      <c r="DE34" s="624"/>
      <c r="DF34" s="624"/>
      <c r="DG34" s="624"/>
      <c r="DH34" s="624"/>
      <c r="DI34" s="624"/>
      <c r="DJ34" s="624"/>
      <c r="DK34" s="625"/>
      <c r="DL34" s="629">
        <v>233516</v>
      </c>
      <c r="DM34" s="624"/>
      <c r="DN34" s="624"/>
      <c r="DO34" s="624"/>
      <c r="DP34" s="624"/>
      <c r="DQ34" s="624"/>
      <c r="DR34" s="624"/>
      <c r="DS34" s="624"/>
      <c r="DT34" s="624"/>
      <c r="DU34" s="624"/>
      <c r="DV34" s="625"/>
      <c r="DW34" s="626">
        <v>17.100000000000001</v>
      </c>
      <c r="DX34" s="636"/>
      <c r="DY34" s="636"/>
      <c r="DZ34" s="636"/>
      <c r="EA34" s="636"/>
      <c r="EB34" s="636"/>
      <c r="EC34" s="663"/>
    </row>
    <row r="35" spans="2:133" ht="11.25" customHeight="1" x14ac:dyDescent="0.15">
      <c r="B35" s="620" t="s">
        <v>255</v>
      </c>
      <c r="C35" s="621"/>
      <c r="D35" s="621"/>
      <c r="E35" s="621"/>
      <c r="F35" s="621"/>
      <c r="G35" s="621"/>
      <c r="H35" s="621"/>
      <c r="I35" s="621"/>
      <c r="J35" s="621"/>
      <c r="K35" s="621"/>
      <c r="L35" s="621"/>
      <c r="M35" s="621"/>
      <c r="N35" s="621"/>
      <c r="O35" s="621"/>
      <c r="P35" s="621"/>
      <c r="Q35" s="622"/>
      <c r="R35" s="623">
        <v>5453</v>
      </c>
      <c r="S35" s="624"/>
      <c r="T35" s="624"/>
      <c r="U35" s="624"/>
      <c r="V35" s="624"/>
      <c r="W35" s="624"/>
      <c r="X35" s="624"/>
      <c r="Y35" s="625"/>
      <c r="Z35" s="650">
        <v>0.2</v>
      </c>
      <c r="AA35" s="650"/>
      <c r="AB35" s="650"/>
      <c r="AC35" s="650"/>
      <c r="AD35" s="651">
        <v>1222</v>
      </c>
      <c r="AE35" s="651"/>
      <c r="AF35" s="651"/>
      <c r="AG35" s="651"/>
      <c r="AH35" s="651"/>
      <c r="AI35" s="651"/>
      <c r="AJ35" s="651"/>
      <c r="AK35" s="651"/>
      <c r="AL35" s="626">
        <v>0.1</v>
      </c>
      <c r="AM35" s="627"/>
      <c r="AN35" s="627"/>
      <c r="AO35" s="652"/>
      <c r="AP35" s="84"/>
      <c r="AQ35" s="682" t="s">
        <v>256</v>
      </c>
      <c r="AR35" s="683"/>
      <c r="AS35" s="683"/>
      <c r="AT35" s="683"/>
      <c r="AU35" s="683"/>
      <c r="AV35" s="683"/>
      <c r="AW35" s="683"/>
      <c r="AX35" s="683"/>
      <c r="AY35" s="683"/>
      <c r="AZ35" s="683"/>
      <c r="BA35" s="683"/>
      <c r="BB35" s="683"/>
      <c r="BC35" s="683"/>
      <c r="BD35" s="683"/>
      <c r="BE35" s="683"/>
      <c r="BF35" s="684"/>
      <c r="BG35" s="682" t="s">
        <v>257</v>
      </c>
      <c r="BH35" s="683"/>
      <c r="BI35" s="683"/>
      <c r="BJ35" s="683"/>
      <c r="BK35" s="683"/>
      <c r="BL35" s="683"/>
      <c r="BM35" s="683"/>
      <c r="BN35" s="683"/>
      <c r="BO35" s="683"/>
      <c r="BP35" s="683"/>
      <c r="BQ35" s="683"/>
      <c r="BR35" s="683"/>
      <c r="BS35" s="683"/>
      <c r="BT35" s="683"/>
      <c r="BU35" s="683"/>
      <c r="BV35" s="683"/>
      <c r="BW35" s="683"/>
      <c r="BX35" s="683"/>
      <c r="BY35" s="683"/>
      <c r="BZ35" s="683"/>
      <c r="CA35" s="683"/>
      <c r="CB35" s="684"/>
      <c r="CD35" s="660" t="s">
        <v>258</v>
      </c>
      <c r="CE35" s="661"/>
      <c r="CF35" s="661"/>
      <c r="CG35" s="661"/>
      <c r="CH35" s="661"/>
      <c r="CI35" s="661"/>
      <c r="CJ35" s="661"/>
      <c r="CK35" s="661"/>
      <c r="CL35" s="661"/>
      <c r="CM35" s="661"/>
      <c r="CN35" s="661"/>
      <c r="CO35" s="661"/>
      <c r="CP35" s="661"/>
      <c r="CQ35" s="662"/>
      <c r="CR35" s="623">
        <v>53473</v>
      </c>
      <c r="CS35" s="634"/>
      <c r="CT35" s="634"/>
      <c r="CU35" s="634"/>
      <c r="CV35" s="634"/>
      <c r="CW35" s="634"/>
      <c r="CX35" s="634"/>
      <c r="CY35" s="635"/>
      <c r="CZ35" s="626">
        <v>2.1</v>
      </c>
      <c r="DA35" s="636"/>
      <c r="DB35" s="636"/>
      <c r="DC35" s="637"/>
      <c r="DD35" s="629">
        <v>51908</v>
      </c>
      <c r="DE35" s="634"/>
      <c r="DF35" s="634"/>
      <c r="DG35" s="634"/>
      <c r="DH35" s="634"/>
      <c r="DI35" s="634"/>
      <c r="DJ35" s="634"/>
      <c r="DK35" s="635"/>
      <c r="DL35" s="629">
        <v>51017</v>
      </c>
      <c r="DM35" s="634"/>
      <c r="DN35" s="634"/>
      <c r="DO35" s="634"/>
      <c r="DP35" s="634"/>
      <c r="DQ35" s="634"/>
      <c r="DR35" s="634"/>
      <c r="DS35" s="634"/>
      <c r="DT35" s="634"/>
      <c r="DU35" s="634"/>
      <c r="DV35" s="635"/>
      <c r="DW35" s="626">
        <v>3.7</v>
      </c>
      <c r="DX35" s="636"/>
      <c r="DY35" s="636"/>
      <c r="DZ35" s="636"/>
      <c r="EA35" s="636"/>
      <c r="EB35" s="636"/>
      <c r="EC35" s="663"/>
    </row>
    <row r="36" spans="2:133" ht="11.25" customHeight="1" x14ac:dyDescent="0.15">
      <c r="B36" s="620" t="s">
        <v>259</v>
      </c>
      <c r="C36" s="621"/>
      <c r="D36" s="621"/>
      <c r="E36" s="621"/>
      <c r="F36" s="621"/>
      <c r="G36" s="621"/>
      <c r="H36" s="621"/>
      <c r="I36" s="621"/>
      <c r="J36" s="621"/>
      <c r="K36" s="621"/>
      <c r="L36" s="621"/>
      <c r="M36" s="621"/>
      <c r="N36" s="621"/>
      <c r="O36" s="621"/>
      <c r="P36" s="621"/>
      <c r="Q36" s="622"/>
      <c r="R36" s="623">
        <v>22213</v>
      </c>
      <c r="S36" s="624"/>
      <c r="T36" s="624"/>
      <c r="U36" s="624"/>
      <c r="V36" s="624"/>
      <c r="W36" s="624"/>
      <c r="X36" s="624"/>
      <c r="Y36" s="625"/>
      <c r="Z36" s="650">
        <v>0.8</v>
      </c>
      <c r="AA36" s="650"/>
      <c r="AB36" s="650"/>
      <c r="AC36" s="650"/>
      <c r="AD36" s="651" t="s">
        <v>65</v>
      </c>
      <c r="AE36" s="651"/>
      <c r="AF36" s="651"/>
      <c r="AG36" s="651"/>
      <c r="AH36" s="651"/>
      <c r="AI36" s="651"/>
      <c r="AJ36" s="651"/>
      <c r="AK36" s="651"/>
      <c r="AL36" s="626" t="s">
        <v>65</v>
      </c>
      <c r="AM36" s="627"/>
      <c r="AN36" s="627"/>
      <c r="AO36" s="652"/>
      <c r="AP36" s="84"/>
      <c r="AQ36" s="673" t="s">
        <v>260</v>
      </c>
      <c r="AR36" s="674"/>
      <c r="AS36" s="674"/>
      <c r="AT36" s="674"/>
      <c r="AU36" s="674"/>
      <c r="AV36" s="674"/>
      <c r="AW36" s="674"/>
      <c r="AX36" s="674"/>
      <c r="AY36" s="675"/>
      <c r="AZ36" s="676">
        <v>279921</v>
      </c>
      <c r="BA36" s="677"/>
      <c r="BB36" s="677"/>
      <c r="BC36" s="677"/>
      <c r="BD36" s="677"/>
      <c r="BE36" s="677"/>
      <c r="BF36" s="678"/>
      <c r="BG36" s="679" t="s">
        <v>261</v>
      </c>
      <c r="BH36" s="680"/>
      <c r="BI36" s="680"/>
      <c r="BJ36" s="680"/>
      <c r="BK36" s="680"/>
      <c r="BL36" s="680"/>
      <c r="BM36" s="680"/>
      <c r="BN36" s="680"/>
      <c r="BO36" s="680"/>
      <c r="BP36" s="680"/>
      <c r="BQ36" s="680"/>
      <c r="BR36" s="680"/>
      <c r="BS36" s="680"/>
      <c r="BT36" s="680"/>
      <c r="BU36" s="681"/>
      <c r="BV36" s="676">
        <v>687</v>
      </c>
      <c r="BW36" s="677"/>
      <c r="BX36" s="677"/>
      <c r="BY36" s="677"/>
      <c r="BZ36" s="677"/>
      <c r="CA36" s="677"/>
      <c r="CB36" s="678"/>
      <c r="CD36" s="660" t="s">
        <v>262</v>
      </c>
      <c r="CE36" s="661"/>
      <c r="CF36" s="661"/>
      <c r="CG36" s="661"/>
      <c r="CH36" s="661"/>
      <c r="CI36" s="661"/>
      <c r="CJ36" s="661"/>
      <c r="CK36" s="661"/>
      <c r="CL36" s="661"/>
      <c r="CM36" s="661"/>
      <c r="CN36" s="661"/>
      <c r="CO36" s="661"/>
      <c r="CP36" s="661"/>
      <c r="CQ36" s="662"/>
      <c r="CR36" s="623">
        <v>252173</v>
      </c>
      <c r="CS36" s="624"/>
      <c r="CT36" s="624"/>
      <c r="CU36" s="624"/>
      <c r="CV36" s="624"/>
      <c r="CW36" s="624"/>
      <c r="CX36" s="624"/>
      <c r="CY36" s="625"/>
      <c r="CZ36" s="626">
        <v>10</v>
      </c>
      <c r="DA36" s="636"/>
      <c r="DB36" s="636"/>
      <c r="DC36" s="637"/>
      <c r="DD36" s="629">
        <v>187825</v>
      </c>
      <c r="DE36" s="624"/>
      <c r="DF36" s="624"/>
      <c r="DG36" s="624"/>
      <c r="DH36" s="624"/>
      <c r="DI36" s="624"/>
      <c r="DJ36" s="624"/>
      <c r="DK36" s="625"/>
      <c r="DL36" s="629">
        <v>126178</v>
      </c>
      <c r="DM36" s="624"/>
      <c r="DN36" s="624"/>
      <c r="DO36" s="624"/>
      <c r="DP36" s="624"/>
      <c r="DQ36" s="624"/>
      <c r="DR36" s="624"/>
      <c r="DS36" s="624"/>
      <c r="DT36" s="624"/>
      <c r="DU36" s="624"/>
      <c r="DV36" s="625"/>
      <c r="DW36" s="626">
        <v>9.1999999999999993</v>
      </c>
      <c r="DX36" s="636"/>
      <c r="DY36" s="636"/>
      <c r="DZ36" s="636"/>
      <c r="EA36" s="636"/>
      <c r="EB36" s="636"/>
      <c r="EC36" s="663"/>
    </row>
    <row r="37" spans="2:133" ht="11.25" customHeight="1" x14ac:dyDescent="0.15">
      <c r="B37" s="620" t="s">
        <v>263</v>
      </c>
      <c r="C37" s="621"/>
      <c r="D37" s="621"/>
      <c r="E37" s="621"/>
      <c r="F37" s="621"/>
      <c r="G37" s="621"/>
      <c r="H37" s="621"/>
      <c r="I37" s="621"/>
      <c r="J37" s="621"/>
      <c r="K37" s="621"/>
      <c r="L37" s="621"/>
      <c r="M37" s="621"/>
      <c r="N37" s="621"/>
      <c r="O37" s="621"/>
      <c r="P37" s="621"/>
      <c r="Q37" s="622"/>
      <c r="R37" s="623">
        <v>322191</v>
      </c>
      <c r="S37" s="624"/>
      <c r="T37" s="624"/>
      <c r="U37" s="624"/>
      <c r="V37" s="624"/>
      <c r="W37" s="624"/>
      <c r="X37" s="624"/>
      <c r="Y37" s="625"/>
      <c r="Z37" s="650">
        <v>12.3</v>
      </c>
      <c r="AA37" s="650"/>
      <c r="AB37" s="650"/>
      <c r="AC37" s="650"/>
      <c r="AD37" s="651" t="s">
        <v>65</v>
      </c>
      <c r="AE37" s="651"/>
      <c r="AF37" s="651"/>
      <c r="AG37" s="651"/>
      <c r="AH37" s="651"/>
      <c r="AI37" s="651"/>
      <c r="AJ37" s="651"/>
      <c r="AK37" s="651"/>
      <c r="AL37" s="626" t="s">
        <v>65</v>
      </c>
      <c r="AM37" s="627"/>
      <c r="AN37" s="627"/>
      <c r="AO37" s="652"/>
      <c r="AQ37" s="664" t="s">
        <v>264</v>
      </c>
      <c r="AR37" s="665"/>
      <c r="AS37" s="665"/>
      <c r="AT37" s="665"/>
      <c r="AU37" s="665"/>
      <c r="AV37" s="665"/>
      <c r="AW37" s="665"/>
      <c r="AX37" s="665"/>
      <c r="AY37" s="666"/>
      <c r="AZ37" s="623">
        <v>117225</v>
      </c>
      <c r="BA37" s="624"/>
      <c r="BB37" s="624"/>
      <c r="BC37" s="624"/>
      <c r="BD37" s="634"/>
      <c r="BE37" s="634"/>
      <c r="BF37" s="667"/>
      <c r="BG37" s="660" t="s">
        <v>265</v>
      </c>
      <c r="BH37" s="661"/>
      <c r="BI37" s="661"/>
      <c r="BJ37" s="661"/>
      <c r="BK37" s="661"/>
      <c r="BL37" s="661"/>
      <c r="BM37" s="661"/>
      <c r="BN37" s="661"/>
      <c r="BO37" s="661"/>
      <c r="BP37" s="661"/>
      <c r="BQ37" s="661"/>
      <c r="BR37" s="661"/>
      <c r="BS37" s="661"/>
      <c r="BT37" s="661"/>
      <c r="BU37" s="662"/>
      <c r="BV37" s="623">
        <v>-1246</v>
      </c>
      <c r="BW37" s="624"/>
      <c r="BX37" s="624"/>
      <c r="BY37" s="624"/>
      <c r="BZ37" s="624"/>
      <c r="CA37" s="624"/>
      <c r="CB37" s="668"/>
      <c r="CD37" s="660" t="s">
        <v>266</v>
      </c>
      <c r="CE37" s="661"/>
      <c r="CF37" s="661"/>
      <c r="CG37" s="661"/>
      <c r="CH37" s="661"/>
      <c r="CI37" s="661"/>
      <c r="CJ37" s="661"/>
      <c r="CK37" s="661"/>
      <c r="CL37" s="661"/>
      <c r="CM37" s="661"/>
      <c r="CN37" s="661"/>
      <c r="CO37" s="661"/>
      <c r="CP37" s="661"/>
      <c r="CQ37" s="662"/>
      <c r="CR37" s="623">
        <v>65581</v>
      </c>
      <c r="CS37" s="634"/>
      <c r="CT37" s="634"/>
      <c r="CU37" s="634"/>
      <c r="CV37" s="634"/>
      <c r="CW37" s="634"/>
      <c r="CX37" s="634"/>
      <c r="CY37" s="635"/>
      <c r="CZ37" s="626">
        <v>2.6</v>
      </c>
      <c r="DA37" s="636"/>
      <c r="DB37" s="636"/>
      <c r="DC37" s="637"/>
      <c r="DD37" s="629">
        <v>65581</v>
      </c>
      <c r="DE37" s="634"/>
      <c r="DF37" s="634"/>
      <c r="DG37" s="634"/>
      <c r="DH37" s="634"/>
      <c r="DI37" s="634"/>
      <c r="DJ37" s="634"/>
      <c r="DK37" s="635"/>
      <c r="DL37" s="629">
        <v>62684</v>
      </c>
      <c r="DM37" s="634"/>
      <c r="DN37" s="634"/>
      <c r="DO37" s="634"/>
      <c r="DP37" s="634"/>
      <c r="DQ37" s="634"/>
      <c r="DR37" s="634"/>
      <c r="DS37" s="634"/>
      <c r="DT37" s="634"/>
      <c r="DU37" s="634"/>
      <c r="DV37" s="635"/>
      <c r="DW37" s="626">
        <v>4.5999999999999996</v>
      </c>
      <c r="DX37" s="636"/>
      <c r="DY37" s="636"/>
      <c r="DZ37" s="636"/>
      <c r="EA37" s="636"/>
      <c r="EB37" s="636"/>
      <c r="EC37" s="663"/>
    </row>
    <row r="38" spans="2:133" ht="11.25" customHeight="1" x14ac:dyDescent="0.15">
      <c r="B38" s="620" t="s">
        <v>267</v>
      </c>
      <c r="C38" s="621"/>
      <c r="D38" s="621"/>
      <c r="E38" s="621"/>
      <c r="F38" s="621"/>
      <c r="G38" s="621"/>
      <c r="H38" s="621"/>
      <c r="I38" s="621"/>
      <c r="J38" s="621"/>
      <c r="K38" s="621"/>
      <c r="L38" s="621"/>
      <c r="M38" s="621"/>
      <c r="N38" s="621"/>
      <c r="O38" s="621"/>
      <c r="P38" s="621"/>
      <c r="Q38" s="622"/>
      <c r="R38" s="623">
        <v>62272</v>
      </c>
      <c r="S38" s="624"/>
      <c r="T38" s="624"/>
      <c r="U38" s="624"/>
      <c r="V38" s="624"/>
      <c r="W38" s="624"/>
      <c r="X38" s="624"/>
      <c r="Y38" s="625"/>
      <c r="Z38" s="650">
        <v>2.4</v>
      </c>
      <c r="AA38" s="650"/>
      <c r="AB38" s="650"/>
      <c r="AC38" s="650"/>
      <c r="AD38" s="651" t="s">
        <v>65</v>
      </c>
      <c r="AE38" s="651"/>
      <c r="AF38" s="651"/>
      <c r="AG38" s="651"/>
      <c r="AH38" s="651"/>
      <c r="AI38" s="651"/>
      <c r="AJ38" s="651"/>
      <c r="AK38" s="651"/>
      <c r="AL38" s="626" t="s">
        <v>65</v>
      </c>
      <c r="AM38" s="627"/>
      <c r="AN38" s="627"/>
      <c r="AO38" s="652"/>
      <c r="AQ38" s="664" t="s">
        <v>268</v>
      </c>
      <c r="AR38" s="665"/>
      <c r="AS38" s="665"/>
      <c r="AT38" s="665"/>
      <c r="AU38" s="665"/>
      <c r="AV38" s="665"/>
      <c r="AW38" s="665"/>
      <c r="AX38" s="665"/>
      <c r="AY38" s="666"/>
      <c r="AZ38" s="623">
        <v>45495</v>
      </c>
      <c r="BA38" s="624"/>
      <c r="BB38" s="624"/>
      <c r="BC38" s="624"/>
      <c r="BD38" s="634"/>
      <c r="BE38" s="634"/>
      <c r="BF38" s="667"/>
      <c r="BG38" s="660" t="s">
        <v>269</v>
      </c>
      <c r="BH38" s="661"/>
      <c r="BI38" s="661"/>
      <c r="BJ38" s="661"/>
      <c r="BK38" s="661"/>
      <c r="BL38" s="661"/>
      <c r="BM38" s="661"/>
      <c r="BN38" s="661"/>
      <c r="BO38" s="661"/>
      <c r="BP38" s="661"/>
      <c r="BQ38" s="661"/>
      <c r="BR38" s="661"/>
      <c r="BS38" s="661"/>
      <c r="BT38" s="661"/>
      <c r="BU38" s="662"/>
      <c r="BV38" s="623">
        <v>208</v>
      </c>
      <c r="BW38" s="624"/>
      <c r="BX38" s="624"/>
      <c r="BY38" s="624"/>
      <c r="BZ38" s="624"/>
      <c r="CA38" s="624"/>
      <c r="CB38" s="668"/>
      <c r="CD38" s="660" t="s">
        <v>270</v>
      </c>
      <c r="CE38" s="661"/>
      <c r="CF38" s="661"/>
      <c r="CG38" s="661"/>
      <c r="CH38" s="661"/>
      <c r="CI38" s="661"/>
      <c r="CJ38" s="661"/>
      <c r="CK38" s="661"/>
      <c r="CL38" s="661"/>
      <c r="CM38" s="661"/>
      <c r="CN38" s="661"/>
      <c r="CO38" s="661"/>
      <c r="CP38" s="661"/>
      <c r="CQ38" s="662"/>
      <c r="CR38" s="623">
        <v>279921</v>
      </c>
      <c r="CS38" s="624"/>
      <c r="CT38" s="624"/>
      <c r="CU38" s="624"/>
      <c r="CV38" s="624"/>
      <c r="CW38" s="624"/>
      <c r="CX38" s="624"/>
      <c r="CY38" s="625"/>
      <c r="CZ38" s="626">
        <v>11.1</v>
      </c>
      <c r="DA38" s="636"/>
      <c r="DB38" s="636"/>
      <c r="DC38" s="637"/>
      <c r="DD38" s="629">
        <v>264189</v>
      </c>
      <c r="DE38" s="624"/>
      <c r="DF38" s="624"/>
      <c r="DG38" s="624"/>
      <c r="DH38" s="624"/>
      <c r="DI38" s="624"/>
      <c r="DJ38" s="624"/>
      <c r="DK38" s="625"/>
      <c r="DL38" s="629">
        <v>175250</v>
      </c>
      <c r="DM38" s="624"/>
      <c r="DN38" s="624"/>
      <c r="DO38" s="624"/>
      <c r="DP38" s="624"/>
      <c r="DQ38" s="624"/>
      <c r="DR38" s="624"/>
      <c r="DS38" s="624"/>
      <c r="DT38" s="624"/>
      <c r="DU38" s="624"/>
      <c r="DV38" s="625"/>
      <c r="DW38" s="626">
        <v>12.8</v>
      </c>
      <c r="DX38" s="636"/>
      <c r="DY38" s="636"/>
      <c r="DZ38" s="636"/>
      <c r="EA38" s="636"/>
      <c r="EB38" s="636"/>
      <c r="EC38" s="663"/>
    </row>
    <row r="39" spans="2:133" ht="11.25" customHeight="1" x14ac:dyDescent="0.15">
      <c r="B39" s="620" t="s">
        <v>271</v>
      </c>
      <c r="C39" s="621"/>
      <c r="D39" s="621"/>
      <c r="E39" s="621"/>
      <c r="F39" s="621"/>
      <c r="G39" s="621"/>
      <c r="H39" s="621"/>
      <c r="I39" s="621"/>
      <c r="J39" s="621"/>
      <c r="K39" s="621"/>
      <c r="L39" s="621"/>
      <c r="M39" s="621"/>
      <c r="N39" s="621"/>
      <c r="O39" s="621"/>
      <c r="P39" s="621"/>
      <c r="Q39" s="622"/>
      <c r="R39" s="623">
        <v>50817</v>
      </c>
      <c r="S39" s="624"/>
      <c r="T39" s="624"/>
      <c r="U39" s="624"/>
      <c r="V39" s="624"/>
      <c r="W39" s="624"/>
      <c r="X39" s="624"/>
      <c r="Y39" s="625"/>
      <c r="Z39" s="650">
        <v>1.9</v>
      </c>
      <c r="AA39" s="650"/>
      <c r="AB39" s="650"/>
      <c r="AC39" s="650"/>
      <c r="AD39" s="651">
        <v>844</v>
      </c>
      <c r="AE39" s="651"/>
      <c r="AF39" s="651"/>
      <c r="AG39" s="651"/>
      <c r="AH39" s="651"/>
      <c r="AI39" s="651"/>
      <c r="AJ39" s="651"/>
      <c r="AK39" s="651"/>
      <c r="AL39" s="626">
        <v>0.1</v>
      </c>
      <c r="AM39" s="627"/>
      <c r="AN39" s="627"/>
      <c r="AO39" s="652"/>
      <c r="AQ39" s="664" t="s">
        <v>272</v>
      </c>
      <c r="AR39" s="665"/>
      <c r="AS39" s="665"/>
      <c r="AT39" s="665"/>
      <c r="AU39" s="665"/>
      <c r="AV39" s="665"/>
      <c r="AW39" s="665"/>
      <c r="AX39" s="665"/>
      <c r="AY39" s="666"/>
      <c r="AZ39" s="623" t="s">
        <v>65</v>
      </c>
      <c r="BA39" s="624"/>
      <c r="BB39" s="624"/>
      <c r="BC39" s="624"/>
      <c r="BD39" s="634"/>
      <c r="BE39" s="634"/>
      <c r="BF39" s="667"/>
      <c r="BG39" s="660" t="s">
        <v>273</v>
      </c>
      <c r="BH39" s="661"/>
      <c r="BI39" s="661"/>
      <c r="BJ39" s="661"/>
      <c r="BK39" s="661"/>
      <c r="BL39" s="661"/>
      <c r="BM39" s="661"/>
      <c r="BN39" s="661"/>
      <c r="BO39" s="661"/>
      <c r="BP39" s="661"/>
      <c r="BQ39" s="661"/>
      <c r="BR39" s="661"/>
      <c r="BS39" s="661"/>
      <c r="BT39" s="661"/>
      <c r="BU39" s="662"/>
      <c r="BV39" s="623">
        <v>313</v>
      </c>
      <c r="BW39" s="624"/>
      <c r="BX39" s="624"/>
      <c r="BY39" s="624"/>
      <c r="BZ39" s="624"/>
      <c r="CA39" s="624"/>
      <c r="CB39" s="668"/>
      <c r="CD39" s="660" t="s">
        <v>274</v>
      </c>
      <c r="CE39" s="661"/>
      <c r="CF39" s="661"/>
      <c r="CG39" s="661"/>
      <c r="CH39" s="661"/>
      <c r="CI39" s="661"/>
      <c r="CJ39" s="661"/>
      <c r="CK39" s="661"/>
      <c r="CL39" s="661"/>
      <c r="CM39" s="661"/>
      <c r="CN39" s="661"/>
      <c r="CO39" s="661"/>
      <c r="CP39" s="661"/>
      <c r="CQ39" s="662"/>
      <c r="CR39" s="623">
        <v>203611</v>
      </c>
      <c r="CS39" s="634"/>
      <c r="CT39" s="634"/>
      <c r="CU39" s="634"/>
      <c r="CV39" s="634"/>
      <c r="CW39" s="634"/>
      <c r="CX39" s="634"/>
      <c r="CY39" s="635"/>
      <c r="CZ39" s="626">
        <v>8</v>
      </c>
      <c r="DA39" s="636"/>
      <c r="DB39" s="636"/>
      <c r="DC39" s="637"/>
      <c r="DD39" s="629">
        <v>161866</v>
      </c>
      <c r="DE39" s="634"/>
      <c r="DF39" s="634"/>
      <c r="DG39" s="634"/>
      <c r="DH39" s="634"/>
      <c r="DI39" s="634"/>
      <c r="DJ39" s="634"/>
      <c r="DK39" s="635"/>
      <c r="DL39" s="629" t="s">
        <v>65</v>
      </c>
      <c r="DM39" s="634"/>
      <c r="DN39" s="634"/>
      <c r="DO39" s="634"/>
      <c r="DP39" s="634"/>
      <c r="DQ39" s="634"/>
      <c r="DR39" s="634"/>
      <c r="DS39" s="634"/>
      <c r="DT39" s="634"/>
      <c r="DU39" s="634"/>
      <c r="DV39" s="635"/>
      <c r="DW39" s="626" t="s">
        <v>65</v>
      </c>
      <c r="DX39" s="636"/>
      <c r="DY39" s="636"/>
      <c r="DZ39" s="636"/>
      <c r="EA39" s="636"/>
      <c r="EB39" s="636"/>
      <c r="EC39" s="663"/>
    </row>
    <row r="40" spans="2:133" ht="11.25" customHeight="1" x14ac:dyDescent="0.15">
      <c r="B40" s="620" t="s">
        <v>275</v>
      </c>
      <c r="C40" s="621"/>
      <c r="D40" s="621"/>
      <c r="E40" s="621"/>
      <c r="F40" s="621"/>
      <c r="G40" s="621"/>
      <c r="H40" s="621"/>
      <c r="I40" s="621"/>
      <c r="J40" s="621"/>
      <c r="K40" s="621"/>
      <c r="L40" s="621"/>
      <c r="M40" s="621"/>
      <c r="N40" s="621"/>
      <c r="O40" s="621"/>
      <c r="P40" s="621"/>
      <c r="Q40" s="622"/>
      <c r="R40" s="623">
        <v>218331</v>
      </c>
      <c r="S40" s="624"/>
      <c r="T40" s="624"/>
      <c r="U40" s="624"/>
      <c r="V40" s="624"/>
      <c r="W40" s="624"/>
      <c r="X40" s="624"/>
      <c r="Y40" s="625"/>
      <c r="Z40" s="650">
        <v>8.3000000000000007</v>
      </c>
      <c r="AA40" s="650"/>
      <c r="AB40" s="650"/>
      <c r="AC40" s="650"/>
      <c r="AD40" s="651" t="s">
        <v>65</v>
      </c>
      <c r="AE40" s="651"/>
      <c r="AF40" s="651"/>
      <c r="AG40" s="651"/>
      <c r="AH40" s="651"/>
      <c r="AI40" s="651"/>
      <c r="AJ40" s="651"/>
      <c r="AK40" s="651"/>
      <c r="AL40" s="626" t="s">
        <v>65</v>
      </c>
      <c r="AM40" s="627"/>
      <c r="AN40" s="627"/>
      <c r="AO40" s="652"/>
      <c r="AQ40" s="664" t="s">
        <v>276</v>
      </c>
      <c r="AR40" s="665"/>
      <c r="AS40" s="665"/>
      <c r="AT40" s="665"/>
      <c r="AU40" s="665"/>
      <c r="AV40" s="665"/>
      <c r="AW40" s="665"/>
      <c r="AX40" s="665"/>
      <c r="AY40" s="666"/>
      <c r="AZ40" s="623" t="s">
        <v>65</v>
      </c>
      <c r="BA40" s="624"/>
      <c r="BB40" s="624"/>
      <c r="BC40" s="624"/>
      <c r="BD40" s="634"/>
      <c r="BE40" s="634"/>
      <c r="BF40" s="667"/>
      <c r="BG40" s="669" t="s">
        <v>277</v>
      </c>
      <c r="BH40" s="670"/>
      <c r="BI40" s="670"/>
      <c r="BJ40" s="670"/>
      <c r="BK40" s="670"/>
      <c r="BL40" s="85"/>
      <c r="BM40" s="661" t="s">
        <v>278</v>
      </c>
      <c r="BN40" s="661"/>
      <c r="BO40" s="661"/>
      <c r="BP40" s="661"/>
      <c r="BQ40" s="661"/>
      <c r="BR40" s="661"/>
      <c r="BS40" s="661"/>
      <c r="BT40" s="661"/>
      <c r="BU40" s="662"/>
      <c r="BV40" s="623">
        <v>84</v>
      </c>
      <c r="BW40" s="624"/>
      <c r="BX40" s="624"/>
      <c r="BY40" s="624"/>
      <c r="BZ40" s="624"/>
      <c r="CA40" s="624"/>
      <c r="CB40" s="668"/>
      <c r="CD40" s="660" t="s">
        <v>279</v>
      </c>
      <c r="CE40" s="661"/>
      <c r="CF40" s="661"/>
      <c r="CG40" s="661"/>
      <c r="CH40" s="661"/>
      <c r="CI40" s="661"/>
      <c r="CJ40" s="661"/>
      <c r="CK40" s="661"/>
      <c r="CL40" s="661"/>
      <c r="CM40" s="661"/>
      <c r="CN40" s="661"/>
      <c r="CO40" s="661"/>
      <c r="CP40" s="661"/>
      <c r="CQ40" s="662"/>
      <c r="CR40" s="623">
        <v>5230</v>
      </c>
      <c r="CS40" s="624"/>
      <c r="CT40" s="624"/>
      <c r="CU40" s="624"/>
      <c r="CV40" s="624"/>
      <c r="CW40" s="624"/>
      <c r="CX40" s="624"/>
      <c r="CY40" s="625"/>
      <c r="CZ40" s="626">
        <v>0.2</v>
      </c>
      <c r="DA40" s="636"/>
      <c r="DB40" s="636"/>
      <c r="DC40" s="637"/>
      <c r="DD40" s="629" t="s">
        <v>65</v>
      </c>
      <c r="DE40" s="624"/>
      <c r="DF40" s="624"/>
      <c r="DG40" s="624"/>
      <c r="DH40" s="624"/>
      <c r="DI40" s="624"/>
      <c r="DJ40" s="624"/>
      <c r="DK40" s="625"/>
      <c r="DL40" s="629" t="s">
        <v>65</v>
      </c>
      <c r="DM40" s="624"/>
      <c r="DN40" s="624"/>
      <c r="DO40" s="624"/>
      <c r="DP40" s="624"/>
      <c r="DQ40" s="624"/>
      <c r="DR40" s="624"/>
      <c r="DS40" s="624"/>
      <c r="DT40" s="624"/>
      <c r="DU40" s="624"/>
      <c r="DV40" s="625"/>
      <c r="DW40" s="626" t="s">
        <v>65</v>
      </c>
      <c r="DX40" s="636"/>
      <c r="DY40" s="636"/>
      <c r="DZ40" s="636"/>
      <c r="EA40" s="636"/>
      <c r="EB40" s="636"/>
      <c r="EC40" s="663"/>
    </row>
    <row r="41" spans="2:133" ht="11.25" customHeight="1" x14ac:dyDescent="0.15">
      <c r="B41" s="620" t="s">
        <v>280</v>
      </c>
      <c r="C41" s="621"/>
      <c r="D41" s="621"/>
      <c r="E41" s="621"/>
      <c r="F41" s="621"/>
      <c r="G41" s="621"/>
      <c r="H41" s="621"/>
      <c r="I41" s="621"/>
      <c r="J41" s="621"/>
      <c r="K41" s="621"/>
      <c r="L41" s="621"/>
      <c r="M41" s="621"/>
      <c r="N41" s="621"/>
      <c r="O41" s="621"/>
      <c r="P41" s="621"/>
      <c r="Q41" s="622"/>
      <c r="R41" s="623" t="s">
        <v>65</v>
      </c>
      <c r="S41" s="624"/>
      <c r="T41" s="624"/>
      <c r="U41" s="624"/>
      <c r="V41" s="624"/>
      <c r="W41" s="624"/>
      <c r="X41" s="624"/>
      <c r="Y41" s="625"/>
      <c r="Z41" s="650" t="s">
        <v>65</v>
      </c>
      <c r="AA41" s="650"/>
      <c r="AB41" s="650"/>
      <c r="AC41" s="650"/>
      <c r="AD41" s="651" t="s">
        <v>65</v>
      </c>
      <c r="AE41" s="651"/>
      <c r="AF41" s="651"/>
      <c r="AG41" s="651"/>
      <c r="AH41" s="651"/>
      <c r="AI41" s="651"/>
      <c r="AJ41" s="651"/>
      <c r="AK41" s="651"/>
      <c r="AL41" s="626" t="s">
        <v>65</v>
      </c>
      <c r="AM41" s="627"/>
      <c r="AN41" s="627"/>
      <c r="AO41" s="652"/>
      <c r="AQ41" s="664" t="s">
        <v>281</v>
      </c>
      <c r="AR41" s="665"/>
      <c r="AS41" s="665"/>
      <c r="AT41" s="665"/>
      <c r="AU41" s="665"/>
      <c r="AV41" s="665"/>
      <c r="AW41" s="665"/>
      <c r="AX41" s="665"/>
      <c r="AY41" s="666"/>
      <c r="AZ41" s="623">
        <v>25488</v>
      </c>
      <c r="BA41" s="624"/>
      <c r="BB41" s="624"/>
      <c r="BC41" s="624"/>
      <c r="BD41" s="634"/>
      <c r="BE41" s="634"/>
      <c r="BF41" s="667"/>
      <c r="BG41" s="669"/>
      <c r="BH41" s="670"/>
      <c r="BI41" s="670"/>
      <c r="BJ41" s="670"/>
      <c r="BK41" s="670"/>
      <c r="BL41" s="85"/>
      <c r="BM41" s="661" t="s">
        <v>282</v>
      </c>
      <c r="BN41" s="661"/>
      <c r="BO41" s="661"/>
      <c r="BP41" s="661"/>
      <c r="BQ41" s="661"/>
      <c r="BR41" s="661"/>
      <c r="BS41" s="661"/>
      <c r="BT41" s="661"/>
      <c r="BU41" s="662"/>
      <c r="BV41" s="623" t="s">
        <v>65</v>
      </c>
      <c r="BW41" s="624"/>
      <c r="BX41" s="624"/>
      <c r="BY41" s="624"/>
      <c r="BZ41" s="624"/>
      <c r="CA41" s="624"/>
      <c r="CB41" s="668"/>
      <c r="CD41" s="660" t="s">
        <v>283</v>
      </c>
      <c r="CE41" s="661"/>
      <c r="CF41" s="661"/>
      <c r="CG41" s="661"/>
      <c r="CH41" s="661"/>
      <c r="CI41" s="661"/>
      <c r="CJ41" s="661"/>
      <c r="CK41" s="661"/>
      <c r="CL41" s="661"/>
      <c r="CM41" s="661"/>
      <c r="CN41" s="661"/>
      <c r="CO41" s="661"/>
      <c r="CP41" s="661"/>
      <c r="CQ41" s="662"/>
      <c r="CR41" s="623" t="s">
        <v>65</v>
      </c>
      <c r="CS41" s="634"/>
      <c r="CT41" s="634"/>
      <c r="CU41" s="634"/>
      <c r="CV41" s="634"/>
      <c r="CW41" s="634"/>
      <c r="CX41" s="634"/>
      <c r="CY41" s="635"/>
      <c r="CZ41" s="626" t="s">
        <v>65</v>
      </c>
      <c r="DA41" s="636"/>
      <c r="DB41" s="636"/>
      <c r="DC41" s="637"/>
      <c r="DD41" s="629" t="s">
        <v>65</v>
      </c>
      <c r="DE41" s="634"/>
      <c r="DF41" s="634"/>
      <c r="DG41" s="634"/>
      <c r="DH41" s="634"/>
      <c r="DI41" s="634"/>
      <c r="DJ41" s="634"/>
      <c r="DK41" s="635"/>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284</v>
      </c>
      <c r="C42" s="621"/>
      <c r="D42" s="621"/>
      <c r="E42" s="621"/>
      <c r="F42" s="621"/>
      <c r="G42" s="621"/>
      <c r="H42" s="621"/>
      <c r="I42" s="621"/>
      <c r="J42" s="621"/>
      <c r="K42" s="621"/>
      <c r="L42" s="621"/>
      <c r="M42" s="621"/>
      <c r="N42" s="621"/>
      <c r="O42" s="621"/>
      <c r="P42" s="621"/>
      <c r="Q42" s="622"/>
      <c r="R42" s="623" t="s">
        <v>65</v>
      </c>
      <c r="S42" s="624"/>
      <c r="T42" s="624"/>
      <c r="U42" s="624"/>
      <c r="V42" s="624"/>
      <c r="W42" s="624"/>
      <c r="X42" s="624"/>
      <c r="Y42" s="625"/>
      <c r="Z42" s="650" t="s">
        <v>65</v>
      </c>
      <c r="AA42" s="650"/>
      <c r="AB42" s="650"/>
      <c r="AC42" s="650"/>
      <c r="AD42" s="651" t="s">
        <v>65</v>
      </c>
      <c r="AE42" s="651"/>
      <c r="AF42" s="651"/>
      <c r="AG42" s="651"/>
      <c r="AH42" s="651"/>
      <c r="AI42" s="651"/>
      <c r="AJ42" s="651"/>
      <c r="AK42" s="651"/>
      <c r="AL42" s="626" t="s">
        <v>65</v>
      </c>
      <c r="AM42" s="627"/>
      <c r="AN42" s="627"/>
      <c r="AO42" s="652"/>
      <c r="AQ42" s="657" t="s">
        <v>285</v>
      </c>
      <c r="AR42" s="658"/>
      <c r="AS42" s="658"/>
      <c r="AT42" s="658"/>
      <c r="AU42" s="658"/>
      <c r="AV42" s="658"/>
      <c r="AW42" s="658"/>
      <c r="AX42" s="658"/>
      <c r="AY42" s="659"/>
      <c r="AZ42" s="603">
        <v>91713</v>
      </c>
      <c r="BA42" s="638"/>
      <c r="BB42" s="638"/>
      <c r="BC42" s="638"/>
      <c r="BD42" s="604"/>
      <c r="BE42" s="604"/>
      <c r="BF42" s="653"/>
      <c r="BG42" s="671"/>
      <c r="BH42" s="672"/>
      <c r="BI42" s="672"/>
      <c r="BJ42" s="672"/>
      <c r="BK42" s="672"/>
      <c r="BL42" s="86"/>
      <c r="BM42" s="654" t="s">
        <v>286</v>
      </c>
      <c r="BN42" s="654"/>
      <c r="BO42" s="654"/>
      <c r="BP42" s="654"/>
      <c r="BQ42" s="654"/>
      <c r="BR42" s="654"/>
      <c r="BS42" s="654"/>
      <c r="BT42" s="654"/>
      <c r="BU42" s="655"/>
      <c r="BV42" s="603">
        <v>409</v>
      </c>
      <c r="BW42" s="638"/>
      <c r="BX42" s="638"/>
      <c r="BY42" s="638"/>
      <c r="BZ42" s="638"/>
      <c r="CA42" s="638"/>
      <c r="CB42" s="656"/>
      <c r="CD42" s="620" t="s">
        <v>287</v>
      </c>
      <c r="CE42" s="621"/>
      <c r="CF42" s="621"/>
      <c r="CG42" s="621"/>
      <c r="CH42" s="621"/>
      <c r="CI42" s="621"/>
      <c r="CJ42" s="621"/>
      <c r="CK42" s="621"/>
      <c r="CL42" s="621"/>
      <c r="CM42" s="621"/>
      <c r="CN42" s="621"/>
      <c r="CO42" s="621"/>
      <c r="CP42" s="621"/>
      <c r="CQ42" s="622"/>
      <c r="CR42" s="623">
        <v>341324</v>
      </c>
      <c r="CS42" s="634"/>
      <c r="CT42" s="634"/>
      <c r="CU42" s="634"/>
      <c r="CV42" s="634"/>
      <c r="CW42" s="634"/>
      <c r="CX42" s="634"/>
      <c r="CY42" s="635"/>
      <c r="CZ42" s="626">
        <v>13.5</v>
      </c>
      <c r="DA42" s="636"/>
      <c r="DB42" s="636"/>
      <c r="DC42" s="637"/>
      <c r="DD42" s="629">
        <v>99470</v>
      </c>
      <c r="DE42" s="634"/>
      <c r="DF42" s="634"/>
      <c r="DG42" s="634"/>
      <c r="DH42" s="634"/>
      <c r="DI42" s="634"/>
      <c r="DJ42" s="634"/>
      <c r="DK42" s="635"/>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288</v>
      </c>
      <c r="C43" s="621"/>
      <c r="D43" s="621"/>
      <c r="E43" s="621"/>
      <c r="F43" s="621"/>
      <c r="G43" s="621"/>
      <c r="H43" s="621"/>
      <c r="I43" s="621"/>
      <c r="J43" s="621"/>
      <c r="K43" s="621"/>
      <c r="L43" s="621"/>
      <c r="M43" s="621"/>
      <c r="N43" s="621"/>
      <c r="O43" s="621"/>
      <c r="P43" s="621"/>
      <c r="Q43" s="622"/>
      <c r="R43" s="623">
        <v>40131</v>
      </c>
      <c r="S43" s="624"/>
      <c r="T43" s="624"/>
      <c r="U43" s="624"/>
      <c r="V43" s="624"/>
      <c r="W43" s="624"/>
      <c r="X43" s="624"/>
      <c r="Y43" s="625"/>
      <c r="Z43" s="650">
        <v>1.5</v>
      </c>
      <c r="AA43" s="650"/>
      <c r="AB43" s="650"/>
      <c r="AC43" s="650"/>
      <c r="AD43" s="651" t="s">
        <v>65</v>
      </c>
      <c r="AE43" s="651"/>
      <c r="AF43" s="651"/>
      <c r="AG43" s="651"/>
      <c r="AH43" s="651"/>
      <c r="AI43" s="651"/>
      <c r="AJ43" s="651"/>
      <c r="AK43" s="651"/>
      <c r="AL43" s="626" t="s">
        <v>65</v>
      </c>
      <c r="AM43" s="627"/>
      <c r="AN43" s="627"/>
      <c r="AO43" s="652"/>
      <c r="BV43" s="87"/>
      <c r="BW43" s="87"/>
      <c r="BX43" s="87"/>
      <c r="BY43" s="87"/>
      <c r="BZ43" s="87"/>
      <c r="CA43" s="87"/>
      <c r="CB43" s="87"/>
      <c r="CD43" s="620" t="s">
        <v>289</v>
      </c>
      <c r="CE43" s="621"/>
      <c r="CF43" s="621"/>
      <c r="CG43" s="621"/>
      <c r="CH43" s="621"/>
      <c r="CI43" s="621"/>
      <c r="CJ43" s="621"/>
      <c r="CK43" s="621"/>
      <c r="CL43" s="621"/>
      <c r="CM43" s="621"/>
      <c r="CN43" s="621"/>
      <c r="CO43" s="621"/>
      <c r="CP43" s="621"/>
      <c r="CQ43" s="622"/>
      <c r="CR43" s="623">
        <v>9922</v>
      </c>
      <c r="CS43" s="634"/>
      <c r="CT43" s="634"/>
      <c r="CU43" s="634"/>
      <c r="CV43" s="634"/>
      <c r="CW43" s="634"/>
      <c r="CX43" s="634"/>
      <c r="CY43" s="635"/>
      <c r="CZ43" s="626">
        <v>0.4</v>
      </c>
      <c r="DA43" s="636"/>
      <c r="DB43" s="636"/>
      <c r="DC43" s="637"/>
      <c r="DD43" s="629">
        <v>9922</v>
      </c>
      <c r="DE43" s="634"/>
      <c r="DF43" s="634"/>
      <c r="DG43" s="634"/>
      <c r="DH43" s="634"/>
      <c r="DI43" s="634"/>
      <c r="DJ43" s="634"/>
      <c r="DK43" s="635"/>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290</v>
      </c>
      <c r="C44" s="601"/>
      <c r="D44" s="601"/>
      <c r="E44" s="601"/>
      <c r="F44" s="601"/>
      <c r="G44" s="601"/>
      <c r="H44" s="601"/>
      <c r="I44" s="601"/>
      <c r="J44" s="601"/>
      <c r="K44" s="601"/>
      <c r="L44" s="601"/>
      <c r="M44" s="601"/>
      <c r="N44" s="601"/>
      <c r="O44" s="601"/>
      <c r="P44" s="601"/>
      <c r="Q44" s="602"/>
      <c r="R44" s="603">
        <v>2616167</v>
      </c>
      <c r="S44" s="638"/>
      <c r="T44" s="638"/>
      <c r="U44" s="638"/>
      <c r="V44" s="638"/>
      <c r="W44" s="638"/>
      <c r="X44" s="638"/>
      <c r="Y44" s="639"/>
      <c r="Z44" s="640">
        <v>100</v>
      </c>
      <c r="AA44" s="640"/>
      <c r="AB44" s="640"/>
      <c r="AC44" s="640"/>
      <c r="AD44" s="641">
        <v>1326571</v>
      </c>
      <c r="AE44" s="641"/>
      <c r="AF44" s="641"/>
      <c r="AG44" s="641"/>
      <c r="AH44" s="641"/>
      <c r="AI44" s="641"/>
      <c r="AJ44" s="641"/>
      <c r="AK44" s="641"/>
      <c r="AL44" s="606">
        <v>100</v>
      </c>
      <c r="AM44" s="642"/>
      <c r="AN44" s="642"/>
      <c r="AO44" s="643"/>
      <c r="CD44" s="644" t="s">
        <v>236</v>
      </c>
      <c r="CE44" s="645"/>
      <c r="CF44" s="620" t="s">
        <v>291</v>
      </c>
      <c r="CG44" s="621"/>
      <c r="CH44" s="621"/>
      <c r="CI44" s="621"/>
      <c r="CJ44" s="621"/>
      <c r="CK44" s="621"/>
      <c r="CL44" s="621"/>
      <c r="CM44" s="621"/>
      <c r="CN44" s="621"/>
      <c r="CO44" s="621"/>
      <c r="CP44" s="621"/>
      <c r="CQ44" s="622"/>
      <c r="CR44" s="623">
        <v>340741</v>
      </c>
      <c r="CS44" s="624"/>
      <c r="CT44" s="624"/>
      <c r="CU44" s="624"/>
      <c r="CV44" s="624"/>
      <c r="CW44" s="624"/>
      <c r="CX44" s="624"/>
      <c r="CY44" s="625"/>
      <c r="CZ44" s="626">
        <v>13.5</v>
      </c>
      <c r="DA44" s="627"/>
      <c r="DB44" s="627"/>
      <c r="DC44" s="628"/>
      <c r="DD44" s="629">
        <v>98945</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CD45" s="646"/>
      <c r="CE45" s="647"/>
      <c r="CF45" s="620" t="s">
        <v>292</v>
      </c>
      <c r="CG45" s="621"/>
      <c r="CH45" s="621"/>
      <c r="CI45" s="621"/>
      <c r="CJ45" s="621"/>
      <c r="CK45" s="621"/>
      <c r="CL45" s="621"/>
      <c r="CM45" s="621"/>
      <c r="CN45" s="621"/>
      <c r="CO45" s="621"/>
      <c r="CP45" s="621"/>
      <c r="CQ45" s="622"/>
      <c r="CR45" s="623">
        <v>106557</v>
      </c>
      <c r="CS45" s="634"/>
      <c r="CT45" s="634"/>
      <c r="CU45" s="634"/>
      <c r="CV45" s="634"/>
      <c r="CW45" s="634"/>
      <c r="CX45" s="634"/>
      <c r="CY45" s="635"/>
      <c r="CZ45" s="626">
        <v>4.2</v>
      </c>
      <c r="DA45" s="636"/>
      <c r="DB45" s="636"/>
      <c r="DC45" s="637"/>
      <c r="DD45" s="629" t="s">
        <v>65</v>
      </c>
      <c r="DE45" s="634"/>
      <c r="DF45" s="634"/>
      <c r="DG45" s="634"/>
      <c r="DH45" s="634"/>
      <c r="DI45" s="634"/>
      <c r="DJ45" s="634"/>
      <c r="DK45" s="635"/>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89" t="s">
        <v>293</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CD46" s="646"/>
      <c r="CE46" s="647"/>
      <c r="CF46" s="620" t="s">
        <v>294</v>
      </c>
      <c r="CG46" s="621"/>
      <c r="CH46" s="621"/>
      <c r="CI46" s="621"/>
      <c r="CJ46" s="621"/>
      <c r="CK46" s="621"/>
      <c r="CL46" s="621"/>
      <c r="CM46" s="621"/>
      <c r="CN46" s="621"/>
      <c r="CO46" s="621"/>
      <c r="CP46" s="621"/>
      <c r="CQ46" s="622"/>
      <c r="CR46" s="623">
        <v>181191</v>
      </c>
      <c r="CS46" s="624"/>
      <c r="CT46" s="624"/>
      <c r="CU46" s="624"/>
      <c r="CV46" s="624"/>
      <c r="CW46" s="624"/>
      <c r="CX46" s="624"/>
      <c r="CY46" s="625"/>
      <c r="CZ46" s="626">
        <v>7.2</v>
      </c>
      <c r="DA46" s="627"/>
      <c r="DB46" s="627"/>
      <c r="DC46" s="628"/>
      <c r="DD46" s="629">
        <v>87752</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33" t="s">
        <v>295</v>
      </c>
      <c r="C47" s="633"/>
      <c r="D47" s="633"/>
      <c r="E47" s="633"/>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D47" s="646"/>
      <c r="CE47" s="647"/>
      <c r="CF47" s="620" t="s">
        <v>296</v>
      </c>
      <c r="CG47" s="621"/>
      <c r="CH47" s="621"/>
      <c r="CI47" s="621"/>
      <c r="CJ47" s="621"/>
      <c r="CK47" s="621"/>
      <c r="CL47" s="621"/>
      <c r="CM47" s="621"/>
      <c r="CN47" s="621"/>
      <c r="CO47" s="621"/>
      <c r="CP47" s="621"/>
      <c r="CQ47" s="622"/>
      <c r="CR47" s="623">
        <v>583</v>
      </c>
      <c r="CS47" s="634"/>
      <c r="CT47" s="634"/>
      <c r="CU47" s="634"/>
      <c r="CV47" s="634"/>
      <c r="CW47" s="634"/>
      <c r="CX47" s="634"/>
      <c r="CY47" s="635"/>
      <c r="CZ47" s="626">
        <v>0</v>
      </c>
      <c r="DA47" s="636"/>
      <c r="DB47" s="636"/>
      <c r="DC47" s="637"/>
      <c r="DD47" s="629">
        <v>525</v>
      </c>
      <c r="DE47" s="634"/>
      <c r="DF47" s="634"/>
      <c r="DG47" s="634"/>
      <c r="DH47" s="634"/>
      <c r="DI47" s="634"/>
      <c r="DJ47" s="634"/>
      <c r="DK47" s="635"/>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297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8"/>
      <c r="CE48" s="649"/>
      <c r="CF48" s="620" t="s">
        <v>298</v>
      </c>
      <c r="CG48" s="621"/>
      <c r="CH48" s="621"/>
      <c r="CI48" s="621"/>
      <c r="CJ48" s="621"/>
      <c r="CK48" s="621"/>
      <c r="CL48" s="621"/>
      <c r="CM48" s="621"/>
      <c r="CN48" s="621"/>
      <c r="CO48" s="621"/>
      <c r="CP48" s="621"/>
      <c r="CQ48" s="622"/>
      <c r="CR48" s="623" t="s">
        <v>65</v>
      </c>
      <c r="CS48" s="624"/>
      <c r="CT48" s="624"/>
      <c r="CU48" s="624"/>
      <c r="CV48" s="624"/>
      <c r="CW48" s="624"/>
      <c r="CX48" s="624"/>
      <c r="CY48" s="625"/>
      <c r="CZ48" s="626" t="s">
        <v>65</v>
      </c>
      <c r="DA48" s="627"/>
      <c r="DB48" s="627"/>
      <c r="DC48" s="628"/>
      <c r="DD48" s="629" t="s">
        <v>65</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90"/>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CD49" s="600" t="s">
        <v>299</v>
      </c>
      <c r="CE49" s="601"/>
      <c r="CF49" s="601"/>
      <c r="CG49" s="601"/>
      <c r="CH49" s="601"/>
      <c r="CI49" s="601"/>
      <c r="CJ49" s="601"/>
      <c r="CK49" s="601"/>
      <c r="CL49" s="601"/>
      <c r="CM49" s="601"/>
      <c r="CN49" s="601"/>
      <c r="CO49" s="601"/>
      <c r="CP49" s="601"/>
      <c r="CQ49" s="602"/>
      <c r="CR49" s="603">
        <v>2530316</v>
      </c>
      <c r="CS49" s="604"/>
      <c r="CT49" s="604"/>
      <c r="CU49" s="604"/>
      <c r="CV49" s="604"/>
      <c r="CW49" s="604"/>
      <c r="CX49" s="604"/>
      <c r="CY49" s="605"/>
      <c r="CZ49" s="606">
        <v>100</v>
      </c>
      <c r="DA49" s="607"/>
      <c r="DB49" s="607"/>
      <c r="DC49" s="608"/>
      <c r="DD49" s="609">
        <v>1913509</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91"/>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row>
  </sheetData>
  <sheetProtection algorithmName="SHA-512" hashValue="IIXhXfQT1stDe41V5ckTP30E6NcIIk8JOhsT9vOBv7sSwwS4VSFwFMcf88i6Mw9jwzK0P/WQXbnBzp6VsSIcvA==" saltValue="vDEz6QVPyffreubMI+dx7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3F193-35DC-4294-9BAA-ACCD4F39C092}">
  <sheetPr>
    <pageSetUpPr fitToPage="1"/>
  </sheetPr>
  <dimension ref="A1:EA135"/>
  <sheetViews>
    <sheetView topLeftCell="A105" zoomScale="55" zoomScaleNormal="55" zoomScaleSheetLayoutView="70" workbookViewId="0">
      <selection activeCell="K56" sqref="K56"/>
    </sheetView>
  </sheetViews>
  <sheetFormatPr defaultColWidth="0" defaultRowHeight="13.5" customHeight="1" zeroHeight="1" x14ac:dyDescent="0.15"/>
  <cols>
    <col min="1" max="130" width="2.75" style="97" customWidth="1"/>
    <col min="131" max="131" width="1.625" style="97" customWidth="1"/>
    <col min="132" max="16384" width="9" style="97" hidden="1"/>
  </cols>
  <sheetData>
    <row r="1" spans="1:131" ht="11.25" customHeight="1" thickBot="1" x14ac:dyDescent="0.2">
      <c r="A1" s="93"/>
      <c r="B1" s="93"/>
      <c r="C1" s="93"/>
      <c r="D1" s="93"/>
      <c r="E1" s="93"/>
      <c r="F1" s="93"/>
      <c r="G1" s="93"/>
      <c r="H1" s="93"/>
      <c r="I1" s="93"/>
      <c r="J1" s="93"/>
      <c r="K1" s="93"/>
      <c r="L1" s="93"/>
      <c r="M1" s="93"/>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94"/>
      <c r="DI1" s="94"/>
      <c r="DJ1" s="94"/>
      <c r="DK1" s="94"/>
      <c r="DL1" s="94"/>
      <c r="DM1" s="94"/>
      <c r="DN1" s="94"/>
      <c r="DO1" s="94"/>
      <c r="DP1" s="94"/>
      <c r="DQ1" s="95"/>
      <c r="DR1" s="95"/>
      <c r="DS1" s="95"/>
      <c r="DT1" s="95"/>
      <c r="DU1" s="95"/>
      <c r="DV1" s="95"/>
      <c r="DW1" s="95"/>
      <c r="DX1" s="95"/>
      <c r="DY1" s="95"/>
      <c r="DZ1" s="95"/>
      <c r="EA1" s="96"/>
    </row>
    <row r="2" spans="1:131" ht="26.25" customHeight="1" thickBot="1" x14ac:dyDescent="0.2">
      <c r="A2" s="1129" t="s">
        <v>300</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1130" t="s">
        <v>301</v>
      </c>
      <c r="DK2" s="1131"/>
      <c r="DL2" s="1131"/>
      <c r="DM2" s="1131"/>
      <c r="DN2" s="1131"/>
      <c r="DO2" s="1132"/>
      <c r="DP2" s="94"/>
      <c r="DQ2" s="1130" t="s">
        <v>302</v>
      </c>
      <c r="DR2" s="1131"/>
      <c r="DS2" s="1131"/>
      <c r="DT2" s="1131"/>
      <c r="DU2" s="1131"/>
      <c r="DV2" s="1131"/>
      <c r="DW2" s="1131"/>
      <c r="DX2" s="1131"/>
      <c r="DY2" s="1131"/>
      <c r="DZ2" s="1132"/>
      <c r="EA2" s="96"/>
    </row>
    <row r="3" spans="1:131" ht="11.25"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6"/>
    </row>
    <row r="4" spans="1:131" s="101" customFormat="1" ht="26.25" customHeight="1" thickBot="1" x14ac:dyDescent="0.2">
      <c r="A4" s="1082" t="s">
        <v>303</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8"/>
      <c r="BA4" s="98"/>
      <c r="BB4" s="98"/>
      <c r="BC4" s="98"/>
      <c r="BD4" s="98"/>
      <c r="BE4" s="99"/>
      <c r="BF4" s="99"/>
      <c r="BG4" s="99"/>
      <c r="BH4" s="99"/>
      <c r="BI4" s="99"/>
      <c r="BJ4" s="99"/>
      <c r="BK4" s="99"/>
      <c r="BL4" s="99"/>
      <c r="BM4" s="99"/>
      <c r="BN4" s="99"/>
      <c r="BO4" s="99"/>
      <c r="BP4" s="99"/>
      <c r="BQ4" s="753" t="s">
        <v>304</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100"/>
    </row>
    <row r="5" spans="1:131" s="101" customFormat="1" ht="26.25" customHeight="1" x14ac:dyDescent="0.15">
      <c r="A5" s="1026" t="s">
        <v>305</v>
      </c>
      <c r="B5" s="1027"/>
      <c r="C5" s="1027"/>
      <c r="D5" s="1027"/>
      <c r="E5" s="1027"/>
      <c r="F5" s="1027"/>
      <c r="G5" s="1027"/>
      <c r="H5" s="1027"/>
      <c r="I5" s="1027"/>
      <c r="J5" s="1027"/>
      <c r="K5" s="1027"/>
      <c r="L5" s="1027"/>
      <c r="M5" s="1027"/>
      <c r="N5" s="1027"/>
      <c r="O5" s="1027"/>
      <c r="P5" s="1028"/>
      <c r="Q5" s="1012" t="s">
        <v>306</v>
      </c>
      <c r="R5" s="1013"/>
      <c r="S5" s="1013"/>
      <c r="T5" s="1013"/>
      <c r="U5" s="1014"/>
      <c r="V5" s="1012" t="s">
        <v>307</v>
      </c>
      <c r="W5" s="1013"/>
      <c r="X5" s="1013"/>
      <c r="Y5" s="1013"/>
      <c r="Z5" s="1014"/>
      <c r="AA5" s="1012" t="s">
        <v>308</v>
      </c>
      <c r="AB5" s="1013"/>
      <c r="AC5" s="1013"/>
      <c r="AD5" s="1013"/>
      <c r="AE5" s="1013"/>
      <c r="AF5" s="1133" t="s">
        <v>309</v>
      </c>
      <c r="AG5" s="1013"/>
      <c r="AH5" s="1013"/>
      <c r="AI5" s="1013"/>
      <c r="AJ5" s="1018"/>
      <c r="AK5" s="1013" t="s">
        <v>310</v>
      </c>
      <c r="AL5" s="1013"/>
      <c r="AM5" s="1013"/>
      <c r="AN5" s="1013"/>
      <c r="AO5" s="1014"/>
      <c r="AP5" s="1012" t="s">
        <v>311</v>
      </c>
      <c r="AQ5" s="1013"/>
      <c r="AR5" s="1013"/>
      <c r="AS5" s="1013"/>
      <c r="AT5" s="1014"/>
      <c r="AU5" s="1012" t="s">
        <v>312</v>
      </c>
      <c r="AV5" s="1013"/>
      <c r="AW5" s="1013"/>
      <c r="AX5" s="1013"/>
      <c r="AY5" s="1018"/>
      <c r="AZ5" s="98"/>
      <c r="BA5" s="98"/>
      <c r="BB5" s="98"/>
      <c r="BC5" s="98"/>
      <c r="BD5" s="98"/>
      <c r="BE5" s="99"/>
      <c r="BF5" s="99"/>
      <c r="BG5" s="99"/>
      <c r="BH5" s="99"/>
      <c r="BI5" s="99"/>
      <c r="BJ5" s="99"/>
      <c r="BK5" s="99"/>
      <c r="BL5" s="99"/>
      <c r="BM5" s="99"/>
      <c r="BN5" s="99"/>
      <c r="BO5" s="99"/>
      <c r="BP5" s="99"/>
      <c r="BQ5" s="1026" t="s">
        <v>313</v>
      </c>
      <c r="BR5" s="1027"/>
      <c r="BS5" s="1027"/>
      <c r="BT5" s="1027"/>
      <c r="BU5" s="1027"/>
      <c r="BV5" s="1027"/>
      <c r="BW5" s="1027"/>
      <c r="BX5" s="1027"/>
      <c r="BY5" s="1027"/>
      <c r="BZ5" s="1027"/>
      <c r="CA5" s="1027"/>
      <c r="CB5" s="1027"/>
      <c r="CC5" s="1027"/>
      <c r="CD5" s="1027"/>
      <c r="CE5" s="1027"/>
      <c r="CF5" s="1027"/>
      <c r="CG5" s="1028"/>
      <c r="CH5" s="1012" t="s">
        <v>314</v>
      </c>
      <c r="CI5" s="1013"/>
      <c r="CJ5" s="1013"/>
      <c r="CK5" s="1013"/>
      <c r="CL5" s="1014"/>
      <c r="CM5" s="1012" t="s">
        <v>315</v>
      </c>
      <c r="CN5" s="1013"/>
      <c r="CO5" s="1013"/>
      <c r="CP5" s="1013"/>
      <c r="CQ5" s="1014"/>
      <c r="CR5" s="1012" t="s">
        <v>316</v>
      </c>
      <c r="CS5" s="1013"/>
      <c r="CT5" s="1013"/>
      <c r="CU5" s="1013"/>
      <c r="CV5" s="1014"/>
      <c r="CW5" s="1012" t="s">
        <v>317</v>
      </c>
      <c r="CX5" s="1013"/>
      <c r="CY5" s="1013"/>
      <c r="CZ5" s="1013"/>
      <c r="DA5" s="1014"/>
      <c r="DB5" s="1012" t="s">
        <v>318</v>
      </c>
      <c r="DC5" s="1013"/>
      <c r="DD5" s="1013"/>
      <c r="DE5" s="1013"/>
      <c r="DF5" s="1014"/>
      <c r="DG5" s="1123" t="s">
        <v>319</v>
      </c>
      <c r="DH5" s="1124"/>
      <c r="DI5" s="1124"/>
      <c r="DJ5" s="1124"/>
      <c r="DK5" s="1125"/>
      <c r="DL5" s="1123" t="s">
        <v>320</v>
      </c>
      <c r="DM5" s="1124"/>
      <c r="DN5" s="1124"/>
      <c r="DO5" s="1124"/>
      <c r="DP5" s="1125"/>
      <c r="DQ5" s="1012" t="s">
        <v>321</v>
      </c>
      <c r="DR5" s="1013"/>
      <c r="DS5" s="1013"/>
      <c r="DT5" s="1013"/>
      <c r="DU5" s="1014"/>
      <c r="DV5" s="1012" t="s">
        <v>312</v>
      </c>
      <c r="DW5" s="1013"/>
      <c r="DX5" s="1013"/>
      <c r="DY5" s="1013"/>
      <c r="DZ5" s="1018"/>
      <c r="EA5" s="100"/>
    </row>
    <row r="6" spans="1:131" s="101" customFormat="1" ht="26.25" customHeight="1" thickBot="1" x14ac:dyDescent="0.2">
      <c r="A6" s="1029"/>
      <c r="B6" s="1030"/>
      <c r="C6" s="1030"/>
      <c r="D6" s="1030"/>
      <c r="E6" s="1030"/>
      <c r="F6" s="1030"/>
      <c r="G6" s="1030"/>
      <c r="H6" s="1030"/>
      <c r="I6" s="1030"/>
      <c r="J6" s="1030"/>
      <c r="K6" s="1030"/>
      <c r="L6" s="1030"/>
      <c r="M6" s="1030"/>
      <c r="N6" s="1030"/>
      <c r="O6" s="1030"/>
      <c r="P6" s="1031"/>
      <c r="Q6" s="1015"/>
      <c r="R6" s="1016"/>
      <c r="S6" s="1016"/>
      <c r="T6" s="1016"/>
      <c r="U6" s="1017"/>
      <c r="V6" s="1015"/>
      <c r="W6" s="1016"/>
      <c r="X6" s="1016"/>
      <c r="Y6" s="1016"/>
      <c r="Z6" s="1017"/>
      <c r="AA6" s="1015"/>
      <c r="AB6" s="1016"/>
      <c r="AC6" s="1016"/>
      <c r="AD6" s="1016"/>
      <c r="AE6" s="1016"/>
      <c r="AF6" s="1134"/>
      <c r="AG6" s="1016"/>
      <c r="AH6" s="1016"/>
      <c r="AI6" s="1016"/>
      <c r="AJ6" s="1019"/>
      <c r="AK6" s="1016"/>
      <c r="AL6" s="1016"/>
      <c r="AM6" s="1016"/>
      <c r="AN6" s="1016"/>
      <c r="AO6" s="1017"/>
      <c r="AP6" s="1015"/>
      <c r="AQ6" s="1016"/>
      <c r="AR6" s="1016"/>
      <c r="AS6" s="1016"/>
      <c r="AT6" s="1017"/>
      <c r="AU6" s="1015"/>
      <c r="AV6" s="1016"/>
      <c r="AW6" s="1016"/>
      <c r="AX6" s="1016"/>
      <c r="AY6" s="1019"/>
      <c r="AZ6" s="98"/>
      <c r="BA6" s="98"/>
      <c r="BB6" s="98"/>
      <c r="BC6" s="98"/>
      <c r="BD6" s="98"/>
      <c r="BE6" s="99"/>
      <c r="BF6" s="99"/>
      <c r="BG6" s="99"/>
      <c r="BH6" s="99"/>
      <c r="BI6" s="99"/>
      <c r="BJ6" s="99"/>
      <c r="BK6" s="99"/>
      <c r="BL6" s="99"/>
      <c r="BM6" s="99"/>
      <c r="BN6" s="99"/>
      <c r="BO6" s="99"/>
      <c r="BP6" s="99"/>
      <c r="BQ6" s="1029"/>
      <c r="BR6" s="1030"/>
      <c r="BS6" s="1030"/>
      <c r="BT6" s="1030"/>
      <c r="BU6" s="1030"/>
      <c r="BV6" s="1030"/>
      <c r="BW6" s="1030"/>
      <c r="BX6" s="1030"/>
      <c r="BY6" s="1030"/>
      <c r="BZ6" s="1030"/>
      <c r="CA6" s="1030"/>
      <c r="CB6" s="1030"/>
      <c r="CC6" s="1030"/>
      <c r="CD6" s="1030"/>
      <c r="CE6" s="1030"/>
      <c r="CF6" s="1030"/>
      <c r="CG6" s="1031"/>
      <c r="CH6" s="1015"/>
      <c r="CI6" s="1016"/>
      <c r="CJ6" s="1016"/>
      <c r="CK6" s="1016"/>
      <c r="CL6" s="1017"/>
      <c r="CM6" s="1015"/>
      <c r="CN6" s="1016"/>
      <c r="CO6" s="1016"/>
      <c r="CP6" s="1016"/>
      <c r="CQ6" s="1017"/>
      <c r="CR6" s="1015"/>
      <c r="CS6" s="1016"/>
      <c r="CT6" s="1016"/>
      <c r="CU6" s="1016"/>
      <c r="CV6" s="1017"/>
      <c r="CW6" s="1015"/>
      <c r="CX6" s="1016"/>
      <c r="CY6" s="1016"/>
      <c r="CZ6" s="1016"/>
      <c r="DA6" s="1017"/>
      <c r="DB6" s="1015"/>
      <c r="DC6" s="1016"/>
      <c r="DD6" s="1016"/>
      <c r="DE6" s="1016"/>
      <c r="DF6" s="1017"/>
      <c r="DG6" s="1126"/>
      <c r="DH6" s="1127"/>
      <c r="DI6" s="1127"/>
      <c r="DJ6" s="1127"/>
      <c r="DK6" s="1128"/>
      <c r="DL6" s="1126"/>
      <c r="DM6" s="1127"/>
      <c r="DN6" s="1127"/>
      <c r="DO6" s="1127"/>
      <c r="DP6" s="1128"/>
      <c r="DQ6" s="1015"/>
      <c r="DR6" s="1016"/>
      <c r="DS6" s="1016"/>
      <c r="DT6" s="1016"/>
      <c r="DU6" s="1017"/>
      <c r="DV6" s="1015"/>
      <c r="DW6" s="1016"/>
      <c r="DX6" s="1016"/>
      <c r="DY6" s="1016"/>
      <c r="DZ6" s="1019"/>
      <c r="EA6" s="100"/>
    </row>
    <row r="7" spans="1:131" s="101" customFormat="1" ht="26.25" customHeight="1" thickTop="1" x14ac:dyDescent="0.15">
      <c r="A7" s="102">
        <v>1</v>
      </c>
      <c r="B7" s="1067" t="s">
        <v>322</v>
      </c>
      <c r="C7" s="1068"/>
      <c r="D7" s="1068"/>
      <c r="E7" s="1068"/>
      <c r="F7" s="1068"/>
      <c r="G7" s="1068"/>
      <c r="H7" s="1068"/>
      <c r="I7" s="1068"/>
      <c r="J7" s="1068"/>
      <c r="K7" s="1068"/>
      <c r="L7" s="1068"/>
      <c r="M7" s="1068"/>
      <c r="N7" s="1068"/>
      <c r="O7" s="1068"/>
      <c r="P7" s="1069"/>
      <c r="Q7" s="1112">
        <v>2616</v>
      </c>
      <c r="R7" s="1113"/>
      <c r="S7" s="1113"/>
      <c r="T7" s="1113"/>
      <c r="U7" s="1113"/>
      <c r="V7" s="1113">
        <v>2530</v>
      </c>
      <c r="W7" s="1113"/>
      <c r="X7" s="1113"/>
      <c r="Y7" s="1113"/>
      <c r="Z7" s="1113"/>
      <c r="AA7" s="1113">
        <v>86</v>
      </c>
      <c r="AB7" s="1113"/>
      <c r="AC7" s="1113"/>
      <c r="AD7" s="1113"/>
      <c r="AE7" s="1114"/>
      <c r="AF7" s="1115">
        <v>76</v>
      </c>
      <c r="AG7" s="1116"/>
      <c r="AH7" s="1116"/>
      <c r="AI7" s="1116"/>
      <c r="AJ7" s="1117"/>
      <c r="AK7" s="1118">
        <v>322</v>
      </c>
      <c r="AL7" s="1119"/>
      <c r="AM7" s="1119"/>
      <c r="AN7" s="1119"/>
      <c r="AO7" s="1119"/>
      <c r="AP7" s="1119">
        <v>2088</v>
      </c>
      <c r="AQ7" s="1119"/>
      <c r="AR7" s="1119"/>
      <c r="AS7" s="1119"/>
      <c r="AT7" s="1119"/>
      <c r="AU7" s="1120"/>
      <c r="AV7" s="1120"/>
      <c r="AW7" s="1120"/>
      <c r="AX7" s="1120"/>
      <c r="AY7" s="1121"/>
      <c r="AZ7" s="98"/>
      <c r="BA7" s="98"/>
      <c r="BB7" s="98"/>
      <c r="BC7" s="98"/>
      <c r="BD7" s="98"/>
      <c r="BE7" s="99"/>
      <c r="BF7" s="99"/>
      <c r="BG7" s="99"/>
      <c r="BH7" s="99"/>
      <c r="BI7" s="99"/>
      <c r="BJ7" s="99"/>
      <c r="BK7" s="99"/>
      <c r="BL7" s="99"/>
      <c r="BM7" s="99"/>
      <c r="BN7" s="99"/>
      <c r="BO7" s="99"/>
      <c r="BP7" s="99"/>
      <c r="BQ7" s="102">
        <v>1</v>
      </c>
      <c r="BR7" s="103"/>
      <c r="BS7" s="1109" t="s">
        <v>323</v>
      </c>
      <c r="BT7" s="1110"/>
      <c r="BU7" s="1110"/>
      <c r="BV7" s="1110"/>
      <c r="BW7" s="1110"/>
      <c r="BX7" s="1110"/>
      <c r="BY7" s="1110"/>
      <c r="BZ7" s="1110"/>
      <c r="CA7" s="1110"/>
      <c r="CB7" s="1110"/>
      <c r="CC7" s="1110"/>
      <c r="CD7" s="1110"/>
      <c r="CE7" s="1110"/>
      <c r="CF7" s="1110"/>
      <c r="CG7" s="1122"/>
      <c r="CH7" s="1106">
        <v>-22</v>
      </c>
      <c r="CI7" s="1107"/>
      <c r="CJ7" s="1107"/>
      <c r="CK7" s="1107"/>
      <c r="CL7" s="1108"/>
      <c r="CM7" s="1106">
        <v>32</v>
      </c>
      <c r="CN7" s="1107"/>
      <c r="CO7" s="1107"/>
      <c r="CP7" s="1107"/>
      <c r="CQ7" s="1108"/>
      <c r="CR7" s="1106">
        <v>10</v>
      </c>
      <c r="CS7" s="1107"/>
      <c r="CT7" s="1107"/>
      <c r="CU7" s="1107"/>
      <c r="CV7" s="1108"/>
      <c r="CW7" s="1106" t="s">
        <v>324</v>
      </c>
      <c r="CX7" s="1107"/>
      <c r="CY7" s="1107"/>
      <c r="CZ7" s="1107"/>
      <c r="DA7" s="1108"/>
      <c r="DB7" s="1106" t="s">
        <v>324</v>
      </c>
      <c r="DC7" s="1107"/>
      <c r="DD7" s="1107"/>
      <c r="DE7" s="1107"/>
      <c r="DF7" s="1108"/>
      <c r="DG7" s="1106" t="s">
        <v>324</v>
      </c>
      <c r="DH7" s="1107"/>
      <c r="DI7" s="1107"/>
      <c r="DJ7" s="1107"/>
      <c r="DK7" s="1108"/>
      <c r="DL7" s="1106" t="s">
        <v>324</v>
      </c>
      <c r="DM7" s="1107"/>
      <c r="DN7" s="1107"/>
      <c r="DO7" s="1107"/>
      <c r="DP7" s="1108"/>
      <c r="DQ7" s="1106" t="s">
        <v>324</v>
      </c>
      <c r="DR7" s="1107"/>
      <c r="DS7" s="1107"/>
      <c r="DT7" s="1107"/>
      <c r="DU7" s="1108"/>
      <c r="DV7" s="1109"/>
      <c r="DW7" s="1110"/>
      <c r="DX7" s="1110"/>
      <c r="DY7" s="1110"/>
      <c r="DZ7" s="1111"/>
      <c r="EA7" s="100"/>
    </row>
    <row r="8" spans="1:131" s="101" customFormat="1" ht="26.25" customHeight="1" x14ac:dyDescent="0.15">
      <c r="A8" s="104">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2"/>
      <c r="AL8" s="1103"/>
      <c r="AM8" s="1103"/>
      <c r="AN8" s="1103"/>
      <c r="AO8" s="1103"/>
      <c r="AP8" s="1103"/>
      <c r="AQ8" s="1103"/>
      <c r="AR8" s="1103"/>
      <c r="AS8" s="1103"/>
      <c r="AT8" s="1103"/>
      <c r="AU8" s="1104"/>
      <c r="AV8" s="1104"/>
      <c r="AW8" s="1104"/>
      <c r="AX8" s="1104"/>
      <c r="AY8" s="1105"/>
      <c r="AZ8" s="98"/>
      <c r="BA8" s="98"/>
      <c r="BB8" s="98"/>
      <c r="BC8" s="98"/>
      <c r="BD8" s="98"/>
      <c r="BE8" s="99"/>
      <c r="BF8" s="99"/>
      <c r="BG8" s="99"/>
      <c r="BH8" s="99"/>
      <c r="BI8" s="99"/>
      <c r="BJ8" s="99"/>
      <c r="BK8" s="99"/>
      <c r="BL8" s="99"/>
      <c r="BM8" s="99"/>
      <c r="BN8" s="99"/>
      <c r="BO8" s="99"/>
      <c r="BP8" s="99"/>
      <c r="BQ8" s="104">
        <v>2</v>
      </c>
      <c r="BR8" s="105"/>
      <c r="BS8" s="1023"/>
      <c r="BT8" s="1024"/>
      <c r="BU8" s="1024"/>
      <c r="BV8" s="1024"/>
      <c r="BW8" s="1024"/>
      <c r="BX8" s="1024"/>
      <c r="BY8" s="1024"/>
      <c r="BZ8" s="1024"/>
      <c r="CA8" s="1024"/>
      <c r="CB8" s="1024"/>
      <c r="CC8" s="1024"/>
      <c r="CD8" s="1024"/>
      <c r="CE8" s="1024"/>
      <c r="CF8" s="1024"/>
      <c r="CG8" s="1039"/>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100"/>
    </row>
    <row r="9" spans="1:131" s="101" customFormat="1" ht="26.25" customHeight="1" x14ac:dyDescent="0.15">
      <c r="A9" s="104">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2"/>
      <c r="AL9" s="1103"/>
      <c r="AM9" s="1103"/>
      <c r="AN9" s="1103"/>
      <c r="AO9" s="1103"/>
      <c r="AP9" s="1103"/>
      <c r="AQ9" s="1103"/>
      <c r="AR9" s="1103"/>
      <c r="AS9" s="1103"/>
      <c r="AT9" s="1103"/>
      <c r="AU9" s="1104"/>
      <c r="AV9" s="1104"/>
      <c r="AW9" s="1104"/>
      <c r="AX9" s="1104"/>
      <c r="AY9" s="1105"/>
      <c r="AZ9" s="98"/>
      <c r="BA9" s="98"/>
      <c r="BB9" s="98"/>
      <c r="BC9" s="98"/>
      <c r="BD9" s="98"/>
      <c r="BE9" s="99"/>
      <c r="BF9" s="99"/>
      <c r="BG9" s="99"/>
      <c r="BH9" s="99"/>
      <c r="BI9" s="99"/>
      <c r="BJ9" s="99"/>
      <c r="BK9" s="99"/>
      <c r="BL9" s="99"/>
      <c r="BM9" s="99"/>
      <c r="BN9" s="99"/>
      <c r="BO9" s="99"/>
      <c r="BP9" s="99"/>
      <c r="BQ9" s="104">
        <v>3</v>
      </c>
      <c r="BR9" s="105"/>
      <c r="BS9" s="1023"/>
      <c r="BT9" s="1024"/>
      <c r="BU9" s="1024"/>
      <c r="BV9" s="1024"/>
      <c r="BW9" s="1024"/>
      <c r="BX9" s="1024"/>
      <c r="BY9" s="1024"/>
      <c r="BZ9" s="1024"/>
      <c r="CA9" s="1024"/>
      <c r="CB9" s="1024"/>
      <c r="CC9" s="1024"/>
      <c r="CD9" s="1024"/>
      <c r="CE9" s="1024"/>
      <c r="CF9" s="1024"/>
      <c r="CG9" s="1039"/>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100"/>
    </row>
    <row r="10" spans="1:131" s="101" customFormat="1" ht="26.25" customHeight="1" x14ac:dyDescent="0.15">
      <c r="A10" s="104">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2"/>
      <c r="AL10" s="1103"/>
      <c r="AM10" s="1103"/>
      <c r="AN10" s="1103"/>
      <c r="AO10" s="1103"/>
      <c r="AP10" s="1103"/>
      <c r="AQ10" s="1103"/>
      <c r="AR10" s="1103"/>
      <c r="AS10" s="1103"/>
      <c r="AT10" s="1103"/>
      <c r="AU10" s="1104"/>
      <c r="AV10" s="1104"/>
      <c r="AW10" s="1104"/>
      <c r="AX10" s="1104"/>
      <c r="AY10" s="1105"/>
      <c r="AZ10" s="98"/>
      <c r="BA10" s="98"/>
      <c r="BB10" s="98"/>
      <c r="BC10" s="98"/>
      <c r="BD10" s="98"/>
      <c r="BE10" s="99"/>
      <c r="BF10" s="99"/>
      <c r="BG10" s="99"/>
      <c r="BH10" s="99"/>
      <c r="BI10" s="99"/>
      <c r="BJ10" s="99"/>
      <c r="BK10" s="99"/>
      <c r="BL10" s="99"/>
      <c r="BM10" s="99"/>
      <c r="BN10" s="99"/>
      <c r="BO10" s="99"/>
      <c r="BP10" s="99"/>
      <c r="BQ10" s="104">
        <v>4</v>
      </c>
      <c r="BR10" s="105"/>
      <c r="BS10" s="1023"/>
      <c r="BT10" s="1024"/>
      <c r="BU10" s="1024"/>
      <c r="BV10" s="1024"/>
      <c r="BW10" s="1024"/>
      <c r="BX10" s="1024"/>
      <c r="BY10" s="1024"/>
      <c r="BZ10" s="1024"/>
      <c r="CA10" s="1024"/>
      <c r="CB10" s="1024"/>
      <c r="CC10" s="1024"/>
      <c r="CD10" s="1024"/>
      <c r="CE10" s="1024"/>
      <c r="CF10" s="1024"/>
      <c r="CG10" s="1039"/>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100"/>
    </row>
    <row r="11" spans="1:131" s="101" customFormat="1" ht="26.25" customHeight="1" x14ac:dyDescent="0.15">
      <c r="A11" s="104">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2"/>
      <c r="AL11" s="1103"/>
      <c r="AM11" s="1103"/>
      <c r="AN11" s="1103"/>
      <c r="AO11" s="1103"/>
      <c r="AP11" s="1103"/>
      <c r="AQ11" s="1103"/>
      <c r="AR11" s="1103"/>
      <c r="AS11" s="1103"/>
      <c r="AT11" s="1103"/>
      <c r="AU11" s="1104"/>
      <c r="AV11" s="1104"/>
      <c r="AW11" s="1104"/>
      <c r="AX11" s="1104"/>
      <c r="AY11" s="1105"/>
      <c r="AZ11" s="98"/>
      <c r="BA11" s="98"/>
      <c r="BB11" s="98"/>
      <c r="BC11" s="98"/>
      <c r="BD11" s="98"/>
      <c r="BE11" s="99"/>
      <c r="BF11" s="99"/>
      <c r="BG11" s="99"/>
      <c r="BH11" s="99"/>
      <c r="BI11" s="99"/>
      <c r="BJ11" s="99"/>
      <c r="BK11" s="99"/>
      <c r="BL11" s="99"/>
      <c r="BM11" s="99"/>
      <c r="BN11" s="99"/>
      <c r="BO11" s="99"/>
      <c r="BP11" s="99"/>
      <c r="BQ11" s="104">
        <v>5</v>
      </c>
      <c r="BR11" s="105"/>
      <c r="BS11" s="1023"/>
      <c r="BT11" s="1024"/>
      <c r="BU11" s="1024"/>
      <c r="BV11" s="1024"/>
      <c r="BW11" s="1024"/>
      <c r="BX11" s="1024"/>
      <c r="BY11" s="1024"/>
      <c r="BZ11" s="1024"/>
      <c r="CA11" s="1024"/>
      <c r="CB11" s="1024"/>
      <c r="CC11" s="1024"/>
      <c r="CD11" s="1024"/>
      <c r="CE11" s="1024"/>
      <c r="CF11" s="1024"/>
      <c r="CG11" s="1039"/>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100"/>
    </row>
    <row r="12" spans="1:131" s="101" customFormat="1" ht="26.25" customHeight="1" x14ac:dyDescent="0.15">
      <c r="A12" s="104">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2"/>
      <c r="AL12" s="1103"/>
      <c r="AM12" s="1103"/>
      <c r="AN12" s="1103"/>
      <c r="AO12" s="1103"/>
      <c r="AP12" s="1103"/>
      <c r="AQ12" s="1103"/>
      <c r="AR12" s="1103"/>
      <c r="AS12" s="1103"/>
      <c r="AT12" s="1103"/>
      <c r="AU12" s="1104"/>
      <c r="AV12" s="1104"/>
      <c r="AW12" s="1104"/>
      <c r="AX12" s="1104"/>
      <c r="AY12" s="1105"/>
      <c r="AZ12" s="98"/>
      <c r="BA12" s="98"/>
      <c r="BB12" s="98"/>
      <c r="BC12" s="98"/>
      <c r="BD12" s="98"/>
      <c r="BE12" s="99"/>
      <c r="BF12" s="99"/>
      <c r="BG12" s="99"/>
      <c r="BH12" s="99"/>
      <c r="BI12" s="99"/>
      <c r="BJ12" s="99"/>
      <c r="BK12" s="99"/>
      <c r="BL12" s="99"/>
      <c r="BM12" s="99"/>
      <c r="BN12" s="99"/>
      <c r="BO12" s="99"/>
      <c r="BP12" s="99"/>
      <c r="BQ12" s="104">
        <v>6</v>
      </c>
      <c r="BR12" s="105"/>
      <c r="BS12" s="1023"/>
      <c r="BT12" s="1024"/>
      <c r="BU12" s="1024"/>
      <c r="BV12" s="1024"/>
      <c r="BW12" s="1024"/>
      <c r="BX12" s="1024"/>
      <c r="BY12" s="1024"/>
      <c r="BZ12" s="1024"/>
      <c r="CA12" s="1024"/>
      <c r="CB12" s="1024"/>
      <c r="CC12" s="1024"/>
      <c r="CD12" s="1024"/>
      <c r="CE12" s="1024"/>
      <c r="CF12" s="1024"/>
      <c r="CG12" s="1039"/>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100"/>
    </row>
    <row r="13" spans="1:131" s="101" customFormat="1" ht="26.25" customHeight="1" x14ac:dyDescent="0.15">
      <c r="A13" s="104">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2"/>
      <c r="AL13" s="1103"/>
      <c r="AM13" s="1103"/>
      <c r="AN13" s="1103"/>
      <c r="AO13" s="1103"/>
      <c r="AP13" s="1103"/>
      <c r="AQ13" s="1103"/>
      <c r="AR13" s="1103"/>
      <c r="AS13" s="1103"/>
      <c r="AT13" s="1103"/>
      <c r="AU13" s="1104"/>
      <c r="AV13" s="1104"/>
      <c r="AW13" s="1104"/>
      <c r="AX13" s="1104"/>
      <c r="AY13" s="1105"/>
      <c r="AZ13" s="98"/>
      <c r="BA13" s="98"/>
      <c r="BB13" s="98"/>
      <c r="BC13" s="98"/>
      <c r="BD13" s="98"/>
      <c r="BE13" s="99"/>
      <c r="BF13" s="99"/>
      <c r="BG13" s="99"/>
      <c r="BH13" s="99"/>
      <c r="BI13" s="99"/>
      <c r="BJ13" s="99"/>
      <c r="BK13" s="99"/>
      <c r="BL13" s="99"/>
      <c r="BM13" s="99"/>
      <c r="BN13" s="99"/>
      <c r="BO13" s="99"/>
      <c r="BP13" s="99"/>
      <c r="BQ13" s="104">
        <v>7</v>
      </c>
      <c r="BR13" s="105"/>
      <c r="BS13" s="1023"/>
      <c r="BT13" s="1024"/>
      <c r="BU13" s="1024"/>
      <c r="BV13" s="1024"/>
      <c r="BW13" s="1024"/>
      <c r="BX13" s="1024"/>
      <c r="BY13" s="1024"/>
      <c r="BZ13" s="1024"/>
      <c r="CA13" s="1024"/>
      <c r="CB13" s="1024"/>
      <c r="CC13" s="1024"/>
      <c r="CD13" s="1024"/>
      <c r="CE13" s="1024"/>
      <c r="CF13" s="1024"/>
      <c r="CG13" s="1039"/>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100"/>
    </row>
    <row r="14" spans="1:131" s="101" customFormat="1" ht="26.25" customHeight="1" x14ac:dyDescent="0.15">
      <c r="A14" s="104">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2"/>
      <c r="AL14" s="1103"/>
      <c r="AM14" s="1103"/>
      <c r="AN14" s="1103"/>
      <c r="AO14" s="1103"/>
      <c r="AP14" s="1103"/>
      <c r="AQ14" s="1103"/>
      <c r="AR14" s="1103"/>
      <c r="AS14" s="1103"/>
      <c r="AT14" s="1103"/>
      <c r="AU14" s="1104"/>
      <c r="AV14" s="1104"/>
      <c r="AW14" s="1104"/>
      <c r="AX14" s="1104"/>
      <c r="AY14" s="1105"/>
      <c r="AZ14" s="98"/>
      <c r="BA14" s="98"/>
      <c r="BB14" s="98"/>
      <c r="BC14" s="98"/>
      <c r="BD14" s="98"/>
      <c r="BE14" s="99"/>
      <c r="BF14" s="99"/>
      <c r="BG14" s="99"/>
      <c r="BH14" s="99"/>
      <c r="BI14" s="99"/>
      <c r="BJ14" s="99"/>
      <c r="BK14" s="99"/>
      <c r="BL14" s="99"/>
      <c r="BM14" s="99"/>
      <c r="BN14" s="99"/>
      <c r="BO14" s="99"/>
      <c r="BP14" s="99"/>
      <c r="BQ14" s="104">
        <v>8</v>
      </c>
      <c r="BR14" s="105"/>
      <c r="BS14" s="1023"/>
      <c r="BT14" s="1024"/>
      <c r="BU14" s="1024"/>
      <c r="BV14" s="1024"/>
      <c r="BW14" s="1024"/>
      <c r="BX14" s="1024"/>
      <c r="BY14" s="1024"/>
      <c r="BZ14" s="1024"/>
      <c r="CA14" s="1024"/>
      <c r="CB14" s="1024"/>
      <c r="CC14" s="1024"/>
      <c r="CD14" s="1024"/>
      <c r="CE14" s="1024"/>
      <c r="CF14" s="1024"/>
      <c r="CG14" s="1039"/>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100"/>
    </row>
    <row r="15" spans="1:131" s="101" customFormat="1" ht="26.25" customHeight="1" x14ac:dyDescent="0.15">
      <c r="A15" s="104">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2"/>
      <c r="AL15" s="1103"/>
      <c r="AM15" s="1103"/>
      <c r="AN15" s="1103"/>
      <c r="AO15" s="1103"/>
      <c r="AP15" s="1103"/>
      <c r="AQ15" s="1103"/>
      <c r="AR15" s="1103"/>
      <c r="AS15" s="1103"/>
      <c r="AT15" s="1103"/>
      <c r="AU15" s="1104"/>
      <c r="AV15" s="1104"/>
      <c r="AW15" s="1104"/>
      <c r="AX15" s="1104"/>
      <c r="AY15" s="1105"/>
      <c r="AZ15" s="98"/>
      <c r="BA15" s="98"/>
      <c r="BB15" s="98"/>
      <c r="BC15" s="98"/>
      <c r="BD15" s="98"/>
      <c r="BE15" s="99"/>
      <c r="BF15" s="99"/>
      <c r="BG15" s="99"/>
      <c r="BH15" s="99"/>
      <c r="BI15" s="99"/>
      <c r="BJ15" s="99"/>
      <c r="BK15" s="99"/>
      <c r="BL15" s="99"/>
      <c r="BM15" s="99"/>
      <c r="BN15" s="99"/>
      <c r="BO15" s="99"/>
      <c r="BP15" s="99"/>
      <c r="BQ15" s="104">
        <v>9</v>
      </c>
      <c r="BR15" s="105"/>
      <c r="BS15" s="1023"/>
      <c r="BT15" s="1024"/>
      <c r="BU15" s="1024"/>
      <c r="BV15" s="1024"/>
      <c r="BW15" s="1024"/>
      <c r="BX15" s="1024"/>
      <c r="BY15" s="1024"/>
      <c r="BZ15" s="1024"/>
      <c r="CA15" s="1024"/>
      <c r="CB15" s="1024"/>
      <c r="CC15" s="1024"/>
      <c r="CD15" s="1024"/>
      <c r="CE15" s="1024"/>
      <c r="CF15" s="1024"/>
      <c r="CG15" s="1039"/>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100"/>
    </row>
    <row r="16" spans="1:131" s="101" customFormat="1" ht="26.25" customHeight="1" x14ac:dyDescent="0.15">
      <c r="A16" s="104">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2"/>
      <c r="AL16" s="1103"/>
      <c r="AM16" s="1103"/>
      <c r="AN16" s="1103"/>
      <c r="AO16" s="1103"/>
      <c r="AP16" s="1103"/>
      <c r="AQ16" s="1103"/>
      <c r="AR16" s="1103"/>
      <c r="AS16" s="1103"/>
      <c r="AT16" s="1103"/>
      <c r="AU16" s="1104"/>
      <c r="AV16" s="1104"/>
      <c r="AW16" s="1104"/>
      <c r="AX16" s="1104"/>
      <c r="AY16" s="1105"/>
      <c r="AZ16" s="98"/>
      <c r="BA16" s="98"/>
      <c r="BB16" s="98"/>
      <c r="BC16" s="98"/>
      <c r="BD16" s="98"/>
      <c r="BE16" s="99"/>
      <c r="BF16" s="99"/>
      <c r="BG16" s="99"/>
      <c r="BH16" s="99"/>
      <c r="BI16" s="99"/>
      <c r="BJ16" s="99"/>
      <c r="BK16" s="99"/>
      <c r="BL16" s="99"/>
      <c r="BM16" s="99"/>
      <c r="BN16" s="99"/>
      <c r="BO16" s="99"/>
      <c r="BP16" s="99"/>
      <c r="BQ16" s="104">
        <v>10</v>
      </c>
      <c r="BR16" s="105"/>
      <c r="BS16" s="1023"/>
      <c r="BT16" s="1024"/>
      <c r="BU16" s="1024"/>
      <c r="BV16" s="1024"/>
      <c r="BW16" s="1024"/>
      <c r="BX16" s="1024"/>
      <c r="BY16" s="1024"/>
      <c r="BZ16" s="1024"/>
      <c r="CA16" s="1024"/>
      <c r="CB16" s="1024"/>
      <c r="CC16" s="1024"/>
      <c r="CD16" s="1024"/>
      <c r="CE16" s="1024"/>
      <c r="CF16" s="1024"/>
      <c r="CG16" s="1039"/>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100"/>
    </row>
    <row r="17" spans="1:131" s="101" customFormat="1" ht="26.25" customHeight="1" x14ac:dyDescent="0.15">
      <c r="A17" s="104">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2"/>
      <c r="AL17" s="1103"/>
      <c r="AM17" s="1103"/>
      <c r="AN17" s="1103"/>
      <c r="AO17" s="1103"/>
      <c r="AP17" s="1103"/>
      <c r="AQ17" s="1103"/>
      <c r="AR17" s="1103"/>
      <c r="AS17" s="1103"/>
      <c r="AT17" s="1103"/>
      <c r="AU17" s="1104"/>
      <c r="AV17" s="1104"/>
      <c r="AW17" s="1104"/>
      <c r="AX17" s="1104"/>
      <c r="AY17" s="1105"/>
      <c r="AZ17" s="98"/>
      <c r="BA17" s="98"/>
      <c r="BB17" s="98"/>
      <c r="BC17" s="98"/>
      <c r="BD17" s="98"/>
      <c r="BE17" s="99"/>
      <c r="BF17" s="99"/>
      <c r="BG17" s="99"/>
      <c r="BH17" s="99"/>
      <c r="BI17" s="99"/>
      <c r="BJ17" s="99"/>
      <c r="BK17" s="99"/>
      <c r="BL17" s="99"/>
      <c r="BM17" s="99"/>
      <c r="BN17" s="99"/>
      <c r="BO17" s="99"/>
      <c r="BP17" s="99"/>
      <c r="BQ17" s="104">
        <v>11</v>
      </c>
      <c r="BR17" s="105"/>
      <c r="BS17" s="1023"/>
      <c r="BT17" s="1024"/>
      <c r="BU17" s="1024"/>
      <c r="BV17" s="1024"/>
      <c r="BW17" s="1024"/>
      <c r="BX17" s="1024"/>
      <c r="BY17" s="1024"/>
      <c r="BZ17" s="1024"/>
      <c r="CA17" s="1024"/>
      <c r="CB17" s="1024"/>
      <c r="CC17" s="1024"/>
      <c r="CD17" s="1024"/>
      <c r="CE17" s="1024"/>
      <c r="CF17" s="1024"/>
      <c r="CG17" s="1039"/>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100"/>
    </row>
    <row r="18" spans="1:131" s="101" customFormat="1" ht="26.25" customHeight="1" x14ac:dyDescent="0.15">
      <c r="A18" s="104">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2"/>
      <c r="AL18" s="1103"/>
      <c r="AM18" s="1103"/>
      <c r="AN18" s="1103"/>
      <c r="AO18" s="1103"/>
      <c r="AP18" s="1103"/>
      <c r="AQ18" s="1103"/>
      <c r="AR18" s="1103"/>
      <c r="AS18" s="1103"/>
      <c r="AT18" s="1103"/>
      <c r="AU18" s="1104"/>
      <c r="AV18" s="1104"/>
      <c r="AW18" s="1104"/>
      <c r="AX18" s="1104"/>
      <c r="AY18" s="1105"/>
      <c r="AZ18" s="98"/>
      <c r="BA18" s="98"/>
      <c r="BB18" s="98"/>
      <c r="BC18" s="98"/>
      <c r="BD18" s="98"/>
      <c r="BE18" s="99"/>
      <c r="BF18" s="99"/>
      <c r="BG18" s="99"/>
      <c r="BH18" s="99"/>
      <c r="BI18" s="99"/>
      <c r="BJ18" s="99"/>
      <c r="BK18" s="99"/>
      <c r="BL18" s="99"/>
      <c r="BM18" s="99"/>
      <c r="BN18" s="99"/>
      <c r="BO18" s="99"/>
      <c r="BP18" s="99"/>
      <c r="BQ18" s="104">
        <v>12</v>
      </c>
      <c r="BR18" s="105"/>
      <c r="BS18" s="1023"/>
      <c r="BT18" s="1024"/>
      <c r="BU18" s="1024"/>
      <c r="BV18" s="1024"/>
      <c r="BW18" s="1024"/>
      <c r="BX18" s="1024"/>
      <c r="BY18" s="1024"/>
      <c r="BZ18" s="1024"/>
      <c r="CA18" s="1024"/>
      <c r="CB18" s="1024"/>
      <c r="CC18" s="1024"/>
      <c r="CD18" s="1024"/>
      <c r="CE18" s="1024"/>
      <c r="CF18" s="1024"/>
      <c r="CG18" s="1039"/>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100"/>
    </row>
    <row r="19" spans="1:131" s="101" customFormat="1" ht="26.25" customHeight="1" x14ac:dyDescent="0.15">
      <c r="A19" s="104">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2"/>
      <c r="AL19" s="1103"/>
      <c r="AM19" s="1103"/>
      <c r="AN19" s="1103"/>
      <c r="AO19" s="1103"/>
      <c r="AP19" s="1103"/>
      <c r="AQ19" s="1103"/>
      <c r="AR19" s="1103"/>
      <c r="AS19" s="1103"/>
      <c r="AT19" s="1103"/>
      <c r="AU19" s="1104"/>
      <c r="AV19" s="1104"/>
      <c r="AW19" s="1104"/>
      <c r="AX19" s="1104"/>
      <c r="AY19" s="1105"/>
      <c r="AZ19" s="98"/>
      <c r="BA19" s="98"/>
      <c r="BB19" s="98"/>
      <c r="BC19" s="98"/>
      <c r="BD19" s="98"/>
      <c r="BE19" s="99"/>
      <c r="BF19" s="99"/>
      <c r="BG19" s="99"/>
      <c r="BH19" s="99"/>
      <c r="BI19" s="99"/>
      <c r="BJ19" s="99"/>
      <c r="BK19" s="99"/>
      <c r="BL19" s="99"/>
      <c r="BM19" s="99"/>
      <c r="BN19" s="99"/>
      <c r="BO19" s="99"/>
      <c r="BP19" s="99"/>
      <c r="BQ19" s="104">
        <v>13</v>
      </c>
      <c r="BR19" s="105"/>
      <c r="BS19" s="1023"/>
      <c r="BT19" s="1024"/>
      <c r="BU19" s="1024"/>
      <c r="BV19" s="1024"/>
      <c r="BW19" s="1024"/>
      <c r="BX19" s="1024"/>
      <c r="BY19" s="1024"/>
      <c r="BZ19" s="1024"/>
      <c r="CA19" s="1024"/>
      <c r="CB19" s="1024"/>
      <c r="CC19" s="1024"/>
      <c r="CD19" s="1024"/>
      <c r="CE19" s="1024"/>
      <c r="CF19" s="1024"/>
      <c r="CG19" s="1039"/>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100"/>
    </row>
    <row r="20" spans="1:131" s="101" customFormat="1" ht="26.25" customHeight="1" x14ac:dyDescent="0.15">
      <c r="A20" s="104">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2"/>
      <c r="AL20" s="1103"/>
      <c r="AM20" s="1103"/>
      <c r="AN20" s="1103"/>
      <c r="AO20" s="1103"/>
      <c r="AP20" s="1103"/>
      <c r="AQ20" s="1103"/>
      <c r="AR20" s="1103"/>
      <c r="AS20" s="1103"/>
      <c r="AT20" s="1103"/>
      <c r="AU20" s="1104"/>
      <c r="AV20" s="1104"/>
      <c r="AW20" s="1104"/>
      <c r="AX20" s="1104"/>
      <c r="AY20" s="1105"/>
      <c r="AZ20" s="98"/>
      <c r="BA20" s="98"/>
      <c r="BB20" s="98"/>
      <c r="BC20" s="98"/>
      <c r="BD20" s="98"/>
      <c r="BE20" s="99"/>
      <c r="BF20" s="99"/>
      <c r="BG20" s="99"/>
      <c r="BH20" s="99"/>
      <c r="BI20" s="99"/>
      <c r="BJ20" s="99"/>
      <c r="BK20" s="99"/>
      <c r="BL20" s="99"/>
      <c r="BM20" s="99"/>
      <c r="BN20" s="99"/>
      <c r="BO20" s="99"/>
      <c r="BP20" s="99"/>
      <c r="BQ20" s="104">
        <v>14</v>
      </c>
      <c r="BR20" s="105"/>
      <c r="BS20" s="1023"/>
      <c r="BT20" s="1024"/>
      <c r="BU20" s="1024"/>
      <c r="BV20" s="1024"/>
      <c r="BW20" s="1024"/>
      <c r="BX20" s="1024"/>
      <c r="BY20" s="1024"/>
      <c r="BZ20" s="1024"/>
      <c r="CA20" s="1024"/>
      <c r="CB20" s="1024"/>
      <c r="CC20" s="1024"/>
      <c r="CD20" s="1024"/>
      <c r="CE20" s="1024"/>
      <c r="CF20" s="1024"/>
      <c r="CG20" s="1039"/>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100"/>
    </row>
    <row r="21" spans="1:131" s="101" customFormat="1" ht="26.25" customHeight="1" thickBot="1" x14ac:dyDescent="0.2">
      <c r="A21" s="104">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2"/>
      <c r="AL21" s="1103"/>
      <c r="AM21" s="1103"/>
      <c r="AN21" s="1103"/>
      <c r="AO21" s="1103"/>
      <c r="AP21" s="1103"/>
      <c r="AQ21" s="1103"/>
      <c r="AR21" s="1103"/>
      <c r="AS21" s="1103"/>
      <c r="AT21" s="1103"/>
      <c r="AU21" s="1104"/>
      <c r="AV21" s="1104"/>
      <c r="AW21" s="1104"/>
      <c r="AX21" s="1104"/>
      <c r="AY21" s="1105"/>
      <c r="AZ21" s="98"/>
      <c r="BA21" s="98"/>
      <c r="BB21" s="98"/>
      <c r="BC21" s="98"/>
      <c r="BD21" s="98"/>
      <c r="BE21" s="99"/>
      <c r="BF21" s="99"/>
      <c r="BG21" s="99"/>
      <c r="BH21" s="99"/>
      <c r="BI21" s="99"/>
      <c r="BJ21" s="99"/>
      <c r="BK21" s="99"/>
      <c r="BL21" s="99"/>
      <c r="BM21" s="99"/>
      <c r="BN21" s="99"/>
      <c r="BO21" s="99"/>
      <c r="BP21" s="99"/>
      <c r="BQ21" s="104">
        <v>15</v>
      </c>
      <c r="BR21" s="105"/>
      <c r="BS21" s="1023"/>
      <c r="BT21" s="1024"/>
      <c r="BU21" s="1024"/>
      <c r="BV21" s="1024"/>
      <c r="BW21" s="1024"/>
      <c r="BX21" s="1024"/>
      <c r="BY21" s="1024"/>
      <c r="BZ21" s="1024"/>
      <c r="CA21" s="1024"/>
      <c r="CB21" s="1024"/>
      <c r="CC21" s="1024"/>
      <c r="CD21" s="1024"/>
      <c r="CE21" s="1024"/>
      <c r="CF21" s="1024"/>
      <c r="CG21" s="1039"/>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100"/>
    </row>
    <row r="22" spans="1:131" s="101" customFormat="1" ht="26.25" customHeight="1" x14ac:dyDescent="0.15">
      <c r="A22" s="104">
        <v>16</v>
      </c>
      <c r="B22" s="1053"/>
      <c r="C22" s="1054"/>
      <c r="D22" s="1054"/>
      <c r="E22" s="1054"/>
      <c r="F22" s="1054"/>
      <c r="G22" s="1054"/>
      <c r="H22" s="1054"/>
      <c r="I22" s="1054"/>
      <c r="J22" s="1054"/>
      <c r="K22" s="1054"/>
      <c r="L22" s="1054"/>
      <c r="M22" s="1054"/>
      <c r="N22" s="1054"/>
      <c r="O22" s="1054"/>
      <c r="P22" s="1055"/>
      <c r="Q22" s="1095"/>
      <c r="R22" s="1096"/>
      <c r="S22" s="1096"/>
      <c r="T22" s="1096"/>
      <c r="U22" s="1096"/>
      <c r="V22" s="1096"/>
      <c r="W22" s="1096"/>
      <c r="X22" s="1096"/>
      <c r="Y22" s="1096"/>
      <c r="Z22" s="1096"/>
      <c r="AA22" s="1096"/>
      <c r="AB22" s="1096"/>
      <c r="AC22" s="1096"/>
      <c r="AD22" s="1096"/>
      <c r="AE22" s="1097"/>
      <c r="AF22" s="1058"/>
      <c r="AG22" s="1059"/>
      <c r="AH22" s="1059"/>
      <c r="AI22" s="1059"/>
      <c r="AJ22" s="1060"/>
      <c r="AK22" s="1098"/>
      <c r="AL22" s="1099"/>
      <c r="AM22" s="1099"/>
      <c r="AN22" s="1099"/>
      <c r="AO22" s="1099"/>
      <c r="AP22" s="1099"/>
      <c r="AQ22" s="1099"/>
      <c r="AR22" s="1099"/>
      <c r="AS22" s="1099"/>
      <c r="AT22" s="1099"/>
      <c r="AU22" s="1100"/>
      <c r="AV22" s="1100"/>
      <c r="AW22" s="1100"/>
      <c r="AX22" s="1100"/>
      <c r="AY22" s="1101"/>
      <c r="AZ22" s="1051" t="s">
        <v>325</v>
      </c>
      <c r="BA22" s="1051"/>
      <c r="BB22" s="1051"/>
      <c r="BC22" s="1051"/>
      <c r="BD22" s="1052"/>
      <c r="BE22" s="99"/>
      <c r="BF22" s="99"/>
      <c r="BG22" s="99"/>
      <c r="BH22" s="99"/>
      <c r="BI22" s="99"/>
      <c r="BJ22" s="99"/>
      <c r="BK22" s="99"/>
      <c r="BL22" s="99"/>
      <c r="BM22" s="99"/>
      <c r="BN22" s="99"/>
      <c r="BO22" s="99"/>
      <c r="BP22" s="99"/>
      <c r="BQ22" s="104">
        <v>16</v>
      </c>
      <c r="BR22" s="105"/>
      <c r="BS22" s="1023"/>
      <c r="BT22" s="1024"/>
      <c r="BU22" s="1024"/>
      <c r="BV22" s="1024"/>
      <c r="BW22" s="1024"/>
      <c r="BX22" s="1024"/>
      <c r="BY22" s="1024"/>
      <c r="BZ22" s="1024"/>
      <c r="CA22" s="1024"/>
      <c r="CB22" s="1024"/>
      <c r="CC22" s="1024"/>
      <c r="CD22" s="1024"/>
      <c r="CE22" s="1024"/>
      <c r="CF22" s="1024"/>
      <c r="CG22" s="1039"/>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100"/>
    </row>
    <row r="23" spans="1:131" s="101" customFormat="1" ht="26.25" customHeight="1" thickBot="1" x14ac:dyDescent="0.2">
      <c r="A23" s="106" t="s">
        <v>326</v>
      </c>
      <c r="B23" s="960" t="s">
        <v>327</v>
      </c>
      <c r="C23" s="961"/>
      <c r="D23" s="961"/>
      <c r="E23" s="961"/>
      <c r="F23" s="961"/>
      <c r="G23" s="961"/>
      <c r="H23" s="961"/>
      <c r="I23" s="961"/>
      <c r="J23" s="961"/>
      <c r="K23" s="961"/>
      <c r="L23" s="961"/>
      <c r="M23" s="961"/>
      <c r="N23" s="961"/>
      <c r="O23" s="961"/>
      <c r="P23" s="971"/>
      <c r="Q23" s="1084">
        <f>SUM(Q7:U22)</f>
        <v>2616</v>
      </c>
      <c r="R23" s="1085"/>
      <c r="S23" s="1085"/>
      <c r="T23" s="1085"/>
      <c r="U23" s="1085"/>
      <c r="V23" s="1084">
        <f t="shared" ref="V23" si="0">SUM(V7:Z22)</f>
        <v>2530</v>
      </c>
      <c r="W23" s="1085"/>
      <c r="X23" s="1085"/>
      <c r="Y23" s="1085"/>
      <c r="Z23" s="1085"/>
      <c r="AA23" s="1084">
        <f t="shared" ref="AA23" si="1">SUM(AA7:AE22)</f>
        <v>86</v>
      </c>
      <c r="AB23" s="1085"/>
      <c r="AC23" s="1085"/>
      <c r="AD23" s="1085"/>
      <c r="AE23" s="1085"/>
      <c r="AF23" s="1091">
        <v>76</v>
      </c>
      <c r="AG23" s="1085"/>
      <c r="AH23" s="1085"/>
      <c r="AI23" s="1085"/>
      <c r="AJ23" s="1092"/>
      <c r="AK23" s="1093"/>
      <c r="AL23" s="1094"/>
      <c r="AM23" s="1094"/>
      <c r="AN23" s="1094"/>
      <c r="AO23" s="1094"/>
      <c r="AP23" s="1084">
        <f t="shared" ref="AP23" si="2">SUM(AP7:AT22)</f>
        <v>2088</v>
      </c>
      <c r="AQ23" s="1085"/>
      <c r="AR23" s="1085"/>
      <c r="AS23" s="1085"/>
      <c r="AT23" s="1085"/>
      <c r="AU23" s="1086"/>
      <c r="AV23" s="1086"/>
      <c r="AW23" s="1086"/>
      <c r="AX23" s="1086"/>
      <c r="AY23" s="1087"/>
      <c r="AZ23" s="1088" t="s">
        <v>65</v>
      </c>
      <c r="BA23" s="1089"/>
      <c r="BB23" s="1089"/>
      <c r="BC23" s="1089"/>
      <c r="BD23" s="1090"/>
      <c r="BE23" s="99"/>
      <c r="BF23" s="99"/>
      <c r="BG23" s="99"/>
      <c r="BH23" s="99"/>
      <c r="BI23" s="99"/>
      <c r="BJ23" s="99"/>
      <c r="BK23" s="99"/>
      <c r="BL23" s="99"/>
      <c r="BM23" s="99"/>
      <c r="BN23" s="99"/>
      <c r="BO23" s="99"/>
      <c r="BP23" s="99"/>
      <c r="BQ23" s="104">
        <v>17</v>
      </c>
      <c r="BR23" s="105"/>
      <c r="BS23" s="1023"/>
      <c r="BT23" s="1024"/>
      <c r="BU23" s="1024"/>
      <c r="BV23" s="1024"/>
      <c r="BW23" s="1024"/>
      <c r="BX23" s="1024"/>
      <c r="BY23" s="1024"/>
      <c r="BZ23" s="1024"/>
      <c r="CA23" s="1024"/>
      <c r="CB23" s="1024"/>
      <c r="CC23" s="1024"/>
      <c r="CD23" s="1024"/>
      <c r="CE23" s="1024"/>
      <c r="CF23" s="1024"/>
      <c r="CG23" s="1039"/>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100"/>
    </row>
    <row r="24" spans="1:131" s="101" customFormat="1" ht="26.25" customHeight="1" x14ac:dyDescent="0.15">
      <c r="A24" s="1083" t="s">
        <v>328</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8"/>
      <c r="BA24" s="98"/>
      <c r="BB24" s="98"/>
      <c r="BC24" s="98"/>
      <c r="BD24" s="98"/>
      <c r="BE24" s="99"/>
      <c r="BF24" s="99"/>
      <c r="BG24" s="99"/>
      <c r="BH24" s="99"/>
      <c r="BI24" s="99"/>
      <c r="BJ24" s="99"/>
      <c r="BK24" s="99"/>
      <c r="BL24" s="99"/>
      <c r="BM24" s="99"/>
      <c r="BN24" s="99"/>
      <c r="BO24" s="99"/>
      <c r="BP24" s="99"/>
      <c r="BQ24" s="104">
        <v>18</v>
      </c>
      <c r="BR24" s="105"/>
      <c r="BS24" s="1023"/>
      <c r="BT24" s="1024"/>
      <c r="BU24" s="1024"/>
      <c r="BV24" s="1024"/>
      <c r="BW24" s="1024"/>
      <c r="BX24" s="1024"/>
      <c r="BY24" s="1024"/>
      <c r="BZ24" s="1024"/>
      <c r="CA24" s="1024"/>
      <c r="CB24" s="1024"/>
      <c r="CC24" s="1024"/>
      <c r="CD24" s="1024"/>
      <c r="CE24" s="1024"/>
      <c r="CF24" s="1024"/>
      <c r="CG24" s="1039"/>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100"/>
    </row>
    <row r="25" spans="1:131" ht="26.25" customHeight="1" thickBot="1" x14ac:dyDescent="0.2">
      <c r="A25" s="1082" t="s">
        <v>329</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8"/>
      <c r="BK25" s="98"/>
      <c r="BL25" s="98"/>
      <c r="BM25" s="98"/>
      <c r="BN25" s="98"/>
      <c r="BO25" s="107"/>
      <c r="BP25" s="107"/>
      <c r="BQ25" s="104">
        <v>19</v>
      </c>
      <c r="BR25" s="105"/>
      <c r="BS25" s="1023"/>
      <c r="BT25" s="1024"/>
      <c r="BU25" s="1024"/>
      <c r="BV25" s="1024"/>
      <c r="BW25" s="1024"/>
      <c r="BX25" s="1024"/>
      <c r="BY25" s="1024"/>
      <c r="BZ25" s="1024"/>
      <c r="CA25" s="1024"/>
      <c r="CB25" s="1024"/>
      <c r="CC25" s="1024"/>
      <c r="CD25" s="1024"/>
      <c r="CE25" s="1024"/>
      <c r="CF25" s="1024"/>
      <c r="CG25" s="1039"/>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96"/>
    </row>
    <row r="26" spans="1:131" ht="26.25" customHeight="1" x14ac:dyDescent="0.15">
      <c r="A26" s="1026" t="s">
        <v>305</v>
      </c>
      <c r="B26" s="1027"/>
      <c r="C26" s="1027"/>
      <c r="D26" s="1027"/>
      <c r="E26" s="1027"/>
      <c r="F26" s="1027"/>
      <c r="G26" s="1027"/>
      <c r="H26" s="1027"/>
      <c r="I26" s="1027"/>
      <c r="J26" s="1027"/>
      <c r="K26" s="1027"/>
      <c r="L26" s="1027"/>
      <c r="M26" s="1027"/>
      <c r="N26" s="1027"/>
      <c r="O26" s="1027"/>
      <c r="P26" s="1028"/>
      <c r="Q26" s="1012" t="s">
        <v>330</v>
      </c>
      <c r="R26" s="1013"/>
      <c r="S26" s="1013"/>
      <c r="T26" s="1013"/>
      <c r="U26" s="1014"/>
      <c r="V26" s="1012" t="s">
        <v>331</v>
      </c>
      <c r="W26" s="1013"/>
      <c r="X26" s="1013"/>
      <c r="Y26" s="1013"/>
      <c r="Z26" s="1014"/>
      <c r="AA26" s="1012" t="s">
        <v>332</v>
      </c>
      <c r="AB26" s="1013"/>
      <c r="AC26" s="1013"/>
      <c r="AD26" s="1013"/>
      <c r="AE26" s="1013"/>
      <c r="AF26" s="1078" t="s">
        <v>333</v>
      </c>
      <c r="AG26" s="1033"/>
      <c r="AH26" s="1033"/>
      <c r="AI26" s="1033"/>
      <c r="AJ26" s="1079"/>
      <c r="AK26" s="1013" t="s">
        <v>334</v>
      </c>
      <c r="AL26" s="1013"/>
      <c r="AM26" s="1013"/>
      <c r="AN26" s="1013"/>
      <c r="AO26" s="1014"/>
      <c r="AP26" s="1012" t="s">
        <v>335</v>
      </c>
      <c r="AQ26" s="1013"/>
      <c r="AR26" s="1013"/>
      <c r="AS26" s="1013"/>
      <c r="AT26" s="1014"/>
      <c r="AU26" s="1012" t="s">
        <v>336</v>
      </c>
      <c r="AV26" s="1013"/>
      <c r="AW26" s="1013"/>
      <c r="AX26" s="1013"/>
      <c r="AY26" s="1014"/>
      <c r="AZ26" s="1012" t="s">
        <v>337</v>
      </c>
      <c r="BA26" s="1013"/>
      <c r="BB26" s="1013"/>
      <c r="BC26" s="1013"/>
      <c r="BD26" s="1014"/>
      <c r="BE26" s="1012" t="s">
        <v>312</v>
      </c>
      <c r="BF26" s="1013"/>
      <c r="BG26" s="1013"/>
      <c r="BH26" s="1013"/>
      <c r="BI26" s="1018"/>
      <c r="BJ26" s="98"/>
      <c r="BK26" s="98"/>
      <c r="BL26" s="98"/>
      <c r="BM26" s="98"/>
      <c r="BN26" s="98"/>
      <c r="BO26" s="107"/>
      <c r="BP26" s="107"/>
      <c r="BQ26" s="104">
        <v>20</v>
      </c>
      <c r="BR26" s="105"/>
      <c r="BS26" s="1023"/>
      <c r="BT26" s="1024"/>
      <c r="BU26" s="1024"/>
      <c r="BV26" s="1024"/>
      <c r="BW26" s="1024"/>
      <c r="BX26" s="1024"/>
      <c r="BY26" s="1024"/>
      <c r="BZ26" s="1024"/>
      <c r="CA26" s="1024"/>
      <c r="CB26" s="1024"/>
      <c r="CC26" s="1024"/>
      <c r="CD26" s="1024"/>
      <c r="CE26" s="1024"/>
      <c r="CF26" s="1024"/>
      <c r="CG26" s="1039"/>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9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15"/>
      <c r="R27" s="1016"/>
      <c r="S27" s="1016"/>
      <c r="T27" s="1016"/>
      <c r="U27" s="1017"/>
      <c r="V27" s="1015"/>
      <c r="W27" s="1016"/>
      <c r="X27" s="1016"/>
      <c r="Y27" s="1016"/>
      <c r="Z27" s="1017"/>
      <c r="AA27" s="1015"/>
      <c r="AB27" s="1016"/>
      <c r="AC27" s="1016"/>
      <c r="AD27" s="1016"/>
      <c r="AE27" s="1016"/>
      <c r="AF27" s="1080"/>
      <c r="AG27" s="1036"/>
      <c r="AH27" s="1036"/>
      <c r="AI27" s="1036"/>
      <c r="AJ27" s="1081"/>
      <c r="AK27" s="1016"/>
      <c r="AL27" s="1016"/>
      <c r="AM27" s="1016"/>
      <c r="AN27" s="1016"/>
      <c r="AO27" s="1017"/>
      <c r="AP27" s="1015"/>
      <c r="AQ27" s="1016"/>
      <c r="AR27" s="1016"/>
      <c r="AS27" s="1016"/>
      <c r="AT27" s="1017"/>
      <c r="AU27" s="1015"/>
      <c r="AV27" s="1016"/>
      <c r="AW27" s="1016"/>
      <c r="AX27" s="1016"/>
      <c r="AY27" s="1017"/>
      <c r="AZ27" s="1015"/>
      <c r="BA27" s="1016"/>
      <c r="BB27" s="1016"/>
      <c r="BC27" s="1016"/>
      <c r="BD27" s="1017"/>
      <c r="BE27" s="1015"/>
      <c r="BF27" s="1016"/>
      <c r="BG27" s="1016"/>
      <c r="BH27" s="1016"/>
      <c r="BI27" s="1019"/>
      <c r="BJ27" s="98"/>
      <c r="BK27" s="98"/>
      <c r="BL27" s="98"/>
      <c r="BM27" s="98"/>
      <c r="BN27" s="98"/>
      <c r="BO27" s="107"/>
      <c r="BP27" s="107"/>
      <c r="BQ27" s="104">
        <v>21</v>
      </c>
      <c r="BR27" s="105"/>
      <c r="BS27" s="1023"/>
      <c r="BT27" s="1024"/>
      <c r="BU27" s="1024"/>
      <c r="BV27" s="1024"/>
      <c r="BW27" s="1024"/>
      <c r="BX27" s="1024"/>
      <c r="BY27" s="1024"/>
      <c r="BZ27" s="1024"/>
      <c r="CA27" s="1024"/>
      <c r="CB27" s="1024"/>
      <c r="CC27" s="1024"/>
      <c r="CD27" s="1024"/>
      <c r="CE27" s="1024"/>
      <c r="CF27" s="1024"/>
      <c r="CG27" s="1039"/>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96"/>
    </row>
    <row r="28" spans="1:131" ht="26.25" customHeight="1" thickTop="1" x14ac:dyDescent="0.15">
      <c r="A28" s="108">
        <v>1</v>
      </c>
      <c r="B28" s="1067" t="s">
        <v>338</v>
      </c>
      <c r="C28" s="1068"/>
      <c r="D28" s="1068"/>
      <c r="E28" s="1068"/>
      <c r="F28" s="1068"/>
      <c r="G28" s="1068"/>
      <c r="H28" s="1068"/>
      <c r="I28" s="1068"/>
      <c r="J28" s="1068"/>
      <c r="K28" s="1068"/>
      <c r="L28" s="1068"/>
      <c r="M28" s="1068"/>
      <c r="N28" s="1068"/>
      <c r="O28" s="1068"/>
      <c r="P28" s="1069"/>
      <c r="Q28" s="1070">
        <v>191</v>
      </c>
      <c r="R28" s="1071"/>
      <c r="S28" s="1071"/>
      <c r="T28" s="1071"/>
      <c r="U28" s="1071"/>
      <c r="V28" s="1071">
        <v>190</v>
      </c>
      <c r="W28" s="1071"/>
      <c r="X28" s="1071"/>
      <c r="Y28" s="1071"/>
      <c r="Z28" s="1071"/>
      <c r="AA28" s="1071">
        <v>1</v>
      </c>
      <c r="AB28" s="1071"/>
      <c r="AC28" s="1071"/>
      <c r="AD28" s="1071"/>
      <c r="AE28" s="1072"/>
      <c r="AF28" s="1073">
        <v>1</v>
      </c>
      <c r="AG28" s="1071"/>
      <c r="AH28" s="1071"/>
      <c r="AI28" s="1071"/>
      <c r="AJ28" s="1074"/>
      <c r="AK28" s="1075">
        <v>28</v>
      </c>
      <c r="AL28" s="1076"/>
      <c r="AM28" s="1076"/>
      <c r="AN28" s="1076"/>
      <c r="AO28" s="1076"/>
      <c r="AP28" s="1076" t="s">
        <v>324</v>
      </c>
      <c r="AQ28" s="1076"/>
      <c r="AR28" s="1076"/>
      <c r="AS28" s="1076"/>
      <c r="AT28" s="1076"/>
      <c r="AU28" s="1076" t="s">
        <v>324</v>
      </c>
      <c r="AV28" s="1076"/>
      <c r="AW28" s="1076"/>
      <c r="AX28" s="1076"/>
      <c r="AY28" s="1076"/>
      <c r="AZ28" s="1077" t="s">
        <v>324</v>
      </c>
      <c r="BA28" s="1077"/>
      <c r="BB28" s="1077"/>
      <c r="BC28" s="1077"/>
      <c r="BD28" s="1077"/>
      <c r="BE28" s="1065"/>
      <c r="BF28" s="1065"/>
      <c r="BG28" s="1065"/>
      <c r="BH28" s="1065"/>
      <c r="BI28" s="1066"/>
      <c r="BJ28" s="98"/>
      <c r="BK28" s="98"/>
      <c r="BL28" s="98"/>
      <c r="BM28" s="98"/>
      <c r="BN28" s="98"/>
      <c r="BO28" s="107"/>
      <c r="BP28" s="107"/>
      <c r="BQ28" s="104">
        <v>22</v>
      </c>
      <c r="BR28" s="105"/>
      <c r="BS28" s="1023"/>
      <c r="BT28" s="1024"/>
      <c r="BU28" s="1024"/>
      <c r="BV28" s="1024"/>
      <c r="BW28" s="1024"/>
      <c r="BX28" s="1024"/>
      <c r="BY28" s="1024"/>
      <c r="BZ28" s="1024"/>
      <c r="CA28" s="1024"/>
      <c r="CB28" s="1024"/>
      <c r="CC28" s="1024"/>
      <c r="CD28" s="1024"/>
      <c r="CE28" s="1024"/>
      <c r="CF28" s="1024"/>
      <c r="CG28" s="1039"/>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96"/>
    </row>
    <row r="29" spans="1:131" ht="26.25" customHeight="1" x14ac:dyDescent="0.15">
      <c r="A29" s="108">
        <v>2</v>
      </c>
      <c r="B29" s="1053" t="s">
        <v>339</v>
      </c>
      <c r="C29" s="1054"/>
      <c r="D29" s="1054"/>
      <c r="E29" s="1054"/>
      <c r="F29" s="1054"/>
      <c r="G29" s="1054"/>
      <c r="H29" s="1054"/>
      <c r="I29" s="1054"/>
      <c r="J29" s="1054"/>
      <c r="K29" s="1054"/>
      <c r="L29" s="1054"/>
      <c r="M29" s="1054"/>
      <c r="N29" s="1054"/>
      <c r="O29" s="1054"/>
      <c r="P29" s="1055"/>
      <c r="Q29" s="1061">
        <v>276</v>
      </c>
      <c r="R29" s="1062"/>
      <c r="S29" s="1062"/>
      <c r="T29" s="1062"/>
      <c r="U29" s="1062"/>
      <c r="V29" s="1062">
        <v>274</v>
      </c>
      <c r="W29" s="1062"/>
      <c r="X29" s="1062"/>
      <c r="Y29" s="1062"/>
      <c r="Z29" s="1062"/>
      <c r="AA29" s="1062">
        <v>2</v>
      </c>
      <c r="AB29" s="1062"/>
      <c r="AC29" s="1062"/>
      <c r="AD29" s="1062"/>
      <c r="AE29" s="1063"/>
      <c r="AF29" s="1058">
        <v>2</v>
      </c>
      <c r="AG29" s="1059"/>
      <c r="AH29" s="1059"/>
      <c r="AI29" s="1059"/>
      <c r="AJ29" s="1060"/>
      <c r="AK29" s="1003">
        <v>59</v>
      </c>
      <c r="AL29" s="994"/>
      <c r="AM29" s="994"/>
      <c r="AN29" s="994"/>
      <c r="AO29" s="994"/>
      <c r="AP29" s="994" t="s">
        <v>324</v>
      </c>
      <c r="AQ29" s="994"/>
      <c r="AR29" s="994"/>
      <c r="AS29" s="994"/>
      <c r="AT29" s="994"/>
      <c r="AU29" s="994" t="s">
        <v>324</v>
      </c>
      <c r="AV29" s="994"/>
      <c r="AW29" s="994"/>
      <c r="AX29" s="994"/>
      <c r="AY29" s="994"/>
      <c r="AZ29" s="1064" t="s">
        <v>324</v>
      </c>
      <c r="BA29" s="1064"/>
      <c r="BB29" s="1064"/>
      <c r="BC29" s="1064"/>
      <c r="BD29" s="1064"/>
      <c r="BE29" s="995"/>
      <c r="BF29" s="995"/>
      <c r="BG29" s="995"/>
      <c r="BH29" s="995"/>
      <c r="BI29" s="996"/>
      <c r="BJ29" s="98"/>
      <c r="BK29" s="98"/>
      <c r="BL29" s="98"/>
      <c r="BM29" s="98"/>
      <c r="BN29" s="98"/>
      <c r="BO29" s="107"/>
      <c r="BP29" s="107"/>
      <c r="BQ29" s="104">
        <v>23</v>
      </c>
      <c r="BR29" s="105"/>
      <c r="BS29" s="1023"/>
      <c r="BT29" s="1024"/>
      <c r="BU29" s="1024"/>
      <c r="BV29" s="1024"/>
      <c r="BW29" s="1024"/>
      <c r="BX29" s="1024"/>
      <c r="BY29" s="1024"/>
      <c r="BZ29" s="1024"/>
      <c r="CA29" s="1024"/>
      <c r="CB29" s="1024"/>
      <c r="CC29" s="1024"/>
      <c r="CD29" s="1024"/>
      <c r="CE29" s="1024"/>
      <c r="CF29" s="1024"/>
      <c r="CG29" s="1039"/>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96"/>
    </row>
    <row r="30" spans="1:131" ht="26.25" customHeight="1" x14ac:dyDescent="0.15">
      <c r="A30" s="108">
        <v>3</v>
      </c>
      <c r="B30" s="1053" t="s">
        <v>340</v>
      </c>
      <c r="C30" s="1054"/>
      <c r="D30" s="1054"/>
      <c r="E30" s="1054"/>
      <c r="F30" s="1054"/>
      <c r="G30" s="1054"/>
      <c r="H30" s="1054"/>
      <c r="I30" s="1054"/>
      <c r="J30" s="1054"/>
      <c r="K30" s="1054"/>
      <c r="L30" s="1054"/>
      <c r="M30" s="1054"/>
      <c r="N30" s="1054"/>
      <c r="O30" s="1054"/>
      <c r="P30" s="1055"/>
      <c r="Q30" s="1061">
        <v>19</v>
      </c>
      <c r="R30" s="1062"/>
      <c r="S30" s="1062"/>
      <c r="T30" s="1062"/>
      <c r="U30" s="1062"/>
      <c r="V30" s="1062">
        <v>18</v>
      </c>
      <c r="W30" s="1062"/>
      <c r="X30" s="1062"/>
      <c r="Y30" s="1062"/>
      <c r="Z30" s="1062"/>
      <c r="AA30" s="1062">
        <v>1</v>
      </c>
      <c r="AB30" s="1062"/>
      <c r="AC30" s="1062"/>
      <c r="AD30" s="1062"/>
      <c r="AE30" s="1063"/>
      <c r="AF30" s="1058">
        <v>1</v>
      </c>
      <c r="AG30" s="1059"/>
      <c r="AH30" s="1059"/>
      <c r="AI30" s="1059"/>
      <c r="AJ30" s="1060"/>
      <c r="AK30" s="1003">
        <v>7</v>
      </c>
      <c r="AL30" s="994"/>
      <c r="AM30" s="994"/>
      <c r="AN30" s="994"/>
      <c r="AO30" s="994"/>
      <c r="AP30" s="994" t="s">
        <v>324</v>
      </c>
      <c r="AQ30" s="994"/>
      <c r="AR30" s="994"/>
      <c r="AS30" s="994"/>
      <c r="AT30" s="994"/>
      <c r="AU30" s="994" t="s">
        <v>324</v>
      </c>
      <c r="AV30" s="994"/>
      <c r="AW30" s="994"/>
      <c r="AX30" s="994"/>
      <c r="AY30" s="994"/>
      <c r="AZ30" s="1064" t="s">
        <v>324</v>
      </c>
      <c r="BA30" s="1064"/>
      <c r="BB30" s="1064"/>
      <c r="BC30" s="1064"/>
      <c r="BD30" s="1064"/>
      <c r="BE30" s="995"/>
      <c r="BF30" s="995"/>
      <c r="BG30" s="995"/>
      <c r="BH30" s="995"/>
      <c r="BI30" s="996"/>
      <c r="BJ30" s="98"/>
      <c r="BK30" s="98"/>
      <c r="BL30" s="98"/>
      <c r="BM30" s="98"/>
      <c r="BN30" s="98"/>
      <c r="BO30" s="107"/>
      <c r="BP30" s="107"/>
      <c r="BQ30" s="104">
        <v>24</v>
      </c>
      <c r="BR30" s="105"/>
      <c r="BS30" s="1023"/>
      <c r="BT30" s="1024"/>
      <c r="BU30" s="1024"/>
      <c r="BV30" s="1024"/>
      <c r="BW30" s="1024"/>
      <c r="BX30" s="1024"/>
      <c r="BY30" s="1024"/>
      <c r="BZ30" s="1024"/>
      <c r="CA30" s="1024"/>
      <c r="CB30" s="1024"/>
      <c r="CC30" s="1024"/>
      <c r="CD30" s="1024"/>
      <c r="CE30" s="1024"/>
      <c r="CF30" s="1024"/>
      <c r="CG30" s="1039"/>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96"/>
    </row>
    <row r="31" spans="1:131" ht="26.25" customHeight="1" x14ac:dyDescent="0.15">
      <c r="A31" s="108">
        <v>4</v>
      </c>
      <c r="B31" s="1053" t="s">
        <v>341</v>
      </c>
      <c r="C31" s="1054"/>
      <c r="D31" s="1054"/>
      <c r="E31" s="1054"/>
      <c r="F31" s="1054"/>
      <c r="G31" s="1054"/>
      <c r="H31" s="1054"/>
      <c r="I31" s="1054"/>
      <c r="J31" s="1054"/>
      <c r="K31" s="1054"/>
      <c r="L31" s="1054"/>
      <c r="M31" s="1054"/>
      <c r="N31" s="1054"/>
      <c r="O31" s="1054"/>
      <c r="P31" s="1055"/>
      <c r="Q31" s="1061">
        <v>172</v>
      </c>
      <c r="R31" s="1062"/>
      <c r="S31" s="1062"/>
      <c r="T31" s="1062"/>
      <c r="U31" s="1062"/>
      <c r="V31" s="1062">
        <v>171</v>
      </c>
      <c r="W31" s="1062"/>
      <c r="X31" s="1062"/>
      <c r="Y31" s="1062"/>
      <c r="Z31" s="1062"/>
      <c r="AA31" s="1062">
        <v>1</v>
      </c>
      <c r="AB31" s="1062"/>
      <c r="AC31" s="1062"/>
      <c r="AD31" s="1062"/>
      <c r="AE31" s="1063"/>
      <c r="AF31" s="1058">
        <v>1</v>
      </c>
      <c r="AG31" s="1059"/>
      <c r="AH31" s="1059"/>
      <c r="AI31" s="1059"/>
      <c r="AJ31" s="1060"/>
      <c r="AK31" s="1003">
        <v>117</v>
      </c>
      <c r="AL31" s="994"/>
      <c r="AM31" s="994"/>
      <c r="AN31" s="994"/>
      <c r="AO31" s="994"/>
      <c r="AP31" s="994">
        <v>922</v>
      </c>
      <c r="AQ31" s="994"/>
      <c r="AR31" s="994"/>
      <c r="AS31" s="994"/>
      <c r="AT31" s="994"/>
      <c r="AU31" s="994">
        <v>922</v>
      </c>
      <c r="AV31" s="994"/>
      <c r="AW31" s="994"/>
      <c r="AX31" s="994"/>
      <c r="AY31" s="994"/>
      <c r="AZ31" s="1064" t="s">
        <v>324</v>
      </c>
      <c r="BA31" s="1064"/>
      <c r="BB31" s="1064"/>
      <c r="BC31" s="1064"/>
      <c r="BD31" s="1064"/>
      <c r="BE31" s="995" t="s">
        <v>342</v>
      </c>
      <c r="BF31" s="995"/>
      <c r="BG31" s="995"/>
      <c r="BH31" s="995"/>
      <c r="BI31" s="996"/>
      <c r="BJ31" s="98"/>
      <c r="BK31" s="98"/>
      <c r="BL31" s="98"/>
      <c r="BM31" s="98"/>
      <c r="BN31" s="98"/>
      <c r="BO31" s="107"/>
      <c r="BP31" s="107"/>
      <c r="BQ31" s="104">
        <v>25</v>
      </c>
      <c r="BR31" s="105"/>
      <c r="BS31" s="1023"/>
      <c r="BT31" s="1024"/>
      <c r="BU31" s="1024"/>
      <c r="BV31" s="1024"/>
      <c r="BW31" s="1024"/>
      <c r="BX31" s="1024"/>
      <c r="BY31" s="1024"/>
      <c r="BZ31" s="1024"/>
      <c r="CA31" s="1024"/>
      <c r="CB31" s="1024"/>
      <c r="CC31" s="1024"/>
      <c r="CD31" s="1024"/>
      <c r="CE31" s="1024"/>
      <c r="CF31" s="1024"/>
      <c r="CG31" s="1039"/>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96"/>
    </row>
    <row r="32" spans="1:131" ht="26.25" customHeight="1" x14ac:dyDescent="0.15">
      <c r="A32" s="108">
        <v>5</v>
      </c>
      <c r="B32" s="1053" t="s">
        <v>343</v>
      </c>
      <c r="C32" s="1054"/>
      <c r="D32" s="1054"/>
      <c r="E32" s="1054"/>
      <c r="F32" s="1054"/>
      <c r="G32" s="1054"/>
      <c r="H32" s="1054"/>
      <c r="I32" s="1054"/>
      <c r="J32" s="1054"/>
      <c r="K32" s="1054"/>
      <c r="L32" s="1054"/>
      <c r="M32" s="1054"/>
      <c r="N32" s="1054"/>
      <c r="O32" s="1054"/>
      <c r="P32" s="1055"/>
      <c r="Q32" s="1061">
        <v>62</v>
      </c>
      <c r="R32" s="1062"/>
      <c r="S32" s="1062"/>
      <c r="T32" s="1062"/>
      <c r="U32" s="1062"/>
      <c r="V32" s="1062">
        <v>61</v>
      </c>
      <c r="W32" s="1062"/>
      <c r="X32" s="1062"/>
      <c r="Y32" s="1062"/>
      <c r="Z32" s="1062"/>
      <c r="AA32" s="1062">
        <v>1</v>
      </c>
      <c r="AB32" s="1062"/>
      <c r="AC32" s="1062"/>
      <c r="AD32" s="1062"/>
      <c r="AE32" s="1063"/>
      <c r="AF32" s="1058">
        <v>1</v>
      </c>
      <c r="AG32" s="1059"/>
      <c r="AH32" s="1059"/>
      <c r="AI32" s="1059"/>
      <c r="AJ32" s="1060"/>
      <c r="AK32" s="1003">
        <v>45</v>
      </c>
      <c r="AL32" s="994"/>
      <c r="AM32" s="994"/>
      <c r="AN32" s="994"/>
      <c r="AO32" s="994"/>
      <c r="AP32" s="994">
        <v>242</v>
      </c>
      <c r="AQ32" s="994"/>
      <c r="AR32" s="994"/>
      <c r="AS32" s="994"/>
      <c r="AT32" s="994"/>
      <c r="AU32" s="994">
        <v>242</v>
      </c>
      <c r="AV32" s="994"/>
      <c r="AW32" s="994"/>
      <c r="AX32" s="994"/>
      <c r="AY32" s="994"/>
      <c r="AZ32" s="1064" t="s">
        <v>324</v>
      </c>
      <c r="BA32" s="1064"/>
      <c r="BB32" s="1064"/>
      <c r="BC32" s="1064"/>
      <c r="BD32" s="1064"/>
      <c r="BE32" s="995" t="s">
        <v>342</v>
      </c>
      <c r="BF32" s="995"/>
      <c r="BG32" s="995"/>
      <c r="BH32" s="995"/>
      <c r="BI32" s="996"/>
      <c r="BJ32" s="98"/>
      <c r="BK32" s="98"/>
      <c r="BL32" s="98"/>
      <c r="BM32" s="98"/>
      <c r="BN32" s="98"/>
      <c r="BO32" s="107"/>
      <c r="BP32" s="107"/>
      <c r="BQ32" s="104">
        <v>26</v>
      </c>
      <c r="BR32" s="105"/>
      <c r="BS32" s="1023"/>
      <c r="BT32" s="1024"/>
      <c r="BU32" s="1024"/>
      <c r="BV32" s="1024"/>
      <c r="BW32" s="1024"/>
      <c r="BX32" s="1024"/>
      <c r="BY32" s="1024"/>
      <c r="BZ32" s="1024"/>
      <c r="CA32" s="1024"/>
      <c r="CB32" s="1024"/>
      <c r="CC32" s="1024"/>
      <c r="CD32" s="1024"/>
      <c r="CE32" s="1024"/>
      <c r="CF32" s="1024"/>
      <c r="CG32" s="1039"/>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96"/>
    </row>
    <row r="33" spans="1:131" ht="26.25" customHeight="1" x14ac:dyDescent="0.15">
      <c r="A33" s="108">
        <v>6</v>
      </c>
      <c r="B33" s="1053"/>
      <c r="C33" s="1054"/>
      <c r="D33" s="1054"/>
      <c r="E33" s="1054"/>
      <c r="F33" s="1054"/>
      <c r="G33" s="1054"/>
      <c r="H33" s="1054"/>
      <c r="I33" s="1054"/>
      <c r="J33" s="1054"/>
      <c r="K33" s="1054"/>
      <c r="L33" s="1054"/>
      <c r="M33" s="1054"/>
      <c r="N33" s="1054"/>
      <c r="O33" s="1054"/>
      <c r="P33" s="1055"/>
      <c r="Q33" s="1061"/>
      <c r="R33" s="1062"/>
      <c r="S33" s="1062"/>
      <c r="T33" s="1062"/>
      <c r="U33" s="1062"/>
      <c r="V33" s="1062"/>
      <c r="W33" s="1062"/>
      <c r="X33" s="1062"/>
      <c r="Y33" s="1062"/>
      <c r="Z33" s="1062"/>
      <c r="AA33" s="1062"/>
      <c r="AB33" s="1062"/>
      <c r="AC33" s="1062"/>
      <c r="AD33" s="1062"/>
      <c r="AE33" s="1063"/>
      <c r="AF33" s="1058"/>
      <c r="AG33" s="1059"/>
      <c r="AH33" s="1059"/>
      <c r="AI33" s="1059"/>
      <c r="AJ33" s="1060"/>
      <c r="AK33" s="1003"/>
      <c r="AL33" s="994"/>
      <c r="AM33" s="994"/>
      <c r="AN33" s="994"/>
      <c r="AO33" s="994"/>
      <c r="AP33" s="994"/>
      <c r="AQ33" s="994"/>
      <c r="AR33" s="994"/>
      <c r="AS33" s="994"/>
      <c r="AT33" s="994"/>
      <c r="AU33" s="994"/>
      <c r="AV33" s="994"/>
      <c r="AW33" s="994"/>
      <c r="AX33" s="994"/>
      <c r="AY33" s="994"/>
      <c r="AZ33" s="1064"/>
      <c r="BA33" s="1064"/>
      <c r="BB33" s="1064"/>
      <c r="BC33" s="1064"/>
      <c r="BD33" s="1064"/>
      <c r="BE33" s="995"/>
      <c r="BF33" s="995"/>
      <c r="BG33" s="995"/>
      <c r="BH33" s="995"/>
      <c r="BI33" s="996"/>
      <c r="BJ33" s="98"/>
      <c r="BK33" s="98"/>
      <c r="BL33" s="98"/>
      <c r="BM33" s="98"/>
      <c r="BN33" s="98"/>
      <c r="BO33" s="107"/>
      <c r="BP33" s="107"/>
      <c r="BQ33" s="104">
        <v>27</v>
      </c>
      <c r="BR33" s="105"/>
      <c r="BS33" s="1023"/>
      <c r="BT33" s="1024"/>
      <c r="BU33" s="1024"/>
      <c r="BV33" s="1024"/>
      <c r="BW33" s="1024"/>
      <c r="BX33" s="1024"/>
      <c r="BY33" s="1024"/>
      <c r="BZ33" s="1024"/>
      <c r="CA33" s="1024"/>
      <c r="CB33" s="1024"/>
      <c r="CC33" s="1024"/>
      <c r="CD33" s="1024"/>
      <c r="CE33" s="1024"/>
      <c r="CF33" s="1024"/>
      <c r="CG33" s="1039"/>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96"/>
    </row>
    <row r="34" spans="1:131" ht="26.25" customHeight="1" x14ac:dyDescent="0.15">
      <c r="A34" s="108">
        <v>7</v>
      </c>
      <c r="B34" s="1053"/>
      <c r="C34" s="1054"/>
      <c r="D34" s="1054"/>
      <c r="E34" s="1054"/>
      <c r="F34" s="1054"/>
      <c r="G34" s="1054"/>
      <c r="H34" s="1054"/>
      <c r="I34" s="1054"/>
      <c r="J34" s="1054"/>
      <c r="K34" s="1054"/>
      <c r="L34" s="1054"/>
      <c r="M34" s="1054"/>
      <c r="N34" s="1054"/>
      <c r="O34" s="1054"/>
      <c r="P34" s="1055"/>
      <c r="Q34" s="1061"/>
      <c r="R34" s="1062"/>
      <c r="S34" s="1062"/>
      <c r="T34" s="1062"/>
      <c r="U34" s="1062"/>
      <c r="V34" s="1062"/>
      <c r="W34" s="1062"/>
      <c r="X34" s="1062"/>
      <c r="Y34" s="1062"/>
      <c r="Z34" s="1062"/>
      <c r="AA34" s="1062"/>
      <c r="AB34" s="1062"/>
      <c r="AC34" s="1062"/>
      <c r="AD34" s="1062"/>
      <c r="AE34" s="1063"/>
      <c r="AF34" s="1058"/>
      <c r="AG34" s="1059"/>
      <c r="AH34" s="1059"/>
      <c r="AI34" s="1059"/>
      <c r="AJ34" s="1060"/>
      <c r="AK34" s="1003"/>
      <c r="AL34" s="994"/>
      <c r="AM34" s="994"/>
      <c r="AN34" s="994"/>
      <c r="AO34" s="994"/>
      <c r="AP34" s="994"/>
      <c r="AQ34" s="994"/>
      <c r="AR34" s="994"/>
      <c r="AS34" s="994"/>
      <c r="AT34" s="994"/>
      <c r="AU34" s="994"/>
      <c r="AV34" s="994"/>
      <c r="AW34" s="994"/>
      <c r="AX34" s="994"/>
      <c r="AY34" s="994"/>
      <c r="AZ34" s="1064"/>
      <c r="BA34" s="1064"/>
      <c r="BB34" s="1064"/>
      <c r="BC34" s="1064"/>
      <c r="BD34" s="1064"/>
      <c r="BE34" s="995"/>
      <c r="BF34" s="995"/>
      <c r="BG34" s="995"/>
      <c r="BH34" s="995"/>
      <c r="BI34" s="996"/>
      <c r="BJ34" s="98"/>
      <c r="BK34" s="98"/>
      <c r="BL34" s="98"/>
      <c r="BM34" s="98"/>
      <c r="BN34" s="98"/>
      <c r="BO34" s="107"/>
      <c r="BP34" s="107"/>
      <c r="BQ34" s="104">
        <v>28</v>
      </c>
      <c r="BR34" s="105"/>
      <c r="BS34" s="1023"/>
      <c r="BT34" s="1024"/>
      <c r="BU34" s="1024"/>
      <c r="BV34" s="1024"/>
      <c r="BW34" s="1024"/>
      <c r="BX34" s="1024"/>
      <c r="BY34" s="1024"/>
      <c r="BZ34" s="1024"/>
      <c r="CA34" s="1024"/>
      <c r="CB34" s="1024"/>
      <c r="CC34" s="1024"/>
      <c r="CD34" s="1024"/>
      <c r="CE34" s="1024"/>
      <c r="CF34" s="1024"/>
      <c r="CG34" s="1039"/>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96"/>
    </row>
    <row r="35" spans="1:131" ht="26.25" customHeight="1" x14ac:dyDescent="0.15">
      <c r="A35" s="108">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3"/>
      <c r="AL35" s="994"/>
      <c r="AM35" s="994"/>
      <c r="AN35" s="994"/>
      <c r="AO35" s="994"/>
      <c r="AP35" s="994"/>
      <c r="AQ35" s="994"/>
      <c r="AR35" s="994"/>
      <c r="AS35" s="994"/>
      <c r="AT35" s="994"/>
      <c r="AU35" s="994"/>
      <c r="AV35" s="994"/>
      <c r="AW35" s="994"/>
      <c r="AX35" s="994"/>
      <c r="AY35" s="994"/>
      <c r="AZ35" s="1064"/>
      <c r="BA35" s="1064"/>
      <c r="BB35" s="1064"/>
      <c r="BC35" s="1064"/>
      <c r="BD35" s="1064"/>
      <c r="BE35" s="995"/>
      <c r="BF35" s="995"/>
      <c r="BG35" s="995"/>
      <c r="BH35" s="995"/>
      <c r="BI35" s="996"/>
      <c r="BJ35" s="98"/>
      <c r="BK35" s="98"/>
      <c r="BL35" s="98"/>
      <c r="BM35" s="98"/>
      <c r="BN35" s="98"/>
      <c r="BO35" s="107"/>
      <c r="BP35" s="107"/>
      <c r="BQ35" s="104">
        <v>29</v>
      </c>
      <c r="BR35" s="105"/>
      <c r="BS35" s="1023"/>
      <c r="BT35" s="1024"/>
      <c r="BU35" s="1024"/>
      <c r="BV35" s="1024"/>
      <c r="BW35" s="1024"/>
      <c r="BX35" s="1024"/>
      <c r="BY35" s="1024"/>
      <c r="BZ35" s="1024"/>
      <c r="CA35" s="1024"/>
      <c r="CB35" s="1024"/>
      <c r="CC35" s="1024"/>
      <c r="CD35" s="1024"/>
      <c r="CE35" s="1024"/>
      <c r="CF35" s="1024"/>
      <c r="CG35" s="1039"/>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96"/>
    </row>
    <row r="36" spans="1:131" ht="26.25" customHeight="1" x14ac:dyDescent="0.15">
      <c r="A36" s="108">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3"/>
      <c r="AL36" s="994"/>
      <c r="AM36" s="994"/>
      <c r="AN36" s="994"/>
      <c r="AO36" s="994"/>
      <c r="AP36" s="994"/>
      <c r="AQ36" s="994"/>
      <c r="AR36" s="994"/>
      <c r="AS36" s="994"/>
      <c r="AT36" s="994"/>
      <c r="AU36" s="994"/>
      <c r="AV36" s="994"/>
      <c r="AW36" s="994"/>
      <c r="AX36" s="994"/>
      <c r="AY36" s="994"/>
      <c r="AZ36" s="1064"/>
      <c r="BA36" s="1064"/>
      <c r="BB36" s="1064"/>
      <c r="BC36" s="1064"/>
      <c r="BD36" s="1064"/>
      <c r="BE36" s="995"/>
      <c r="BF36" s="995"/>
      <c r="BG36" s="995"/>
      <c r="BH36" s="995"/>
      <c r="BI36" s="996"/>
      <c r="BJ36" s="98"/>
      <c r="BK36" s="98"/>
      <c r="BL36" s="98"/>
      <c r="BM36" s="98"/>
      <c r="BN36" s="98"/>
      <c r="BO36" s="107"/>
      <c r="BP36" s="107"/>
      <c r="BQ36" s="104">
        <v>30</v>
      </c>
      <c r="BR36" s="105"/>
      <c r="BS36" s="1023"/>
      <c r="BT36" s="1024"/>
      <c r="BU36" s="1024"/>
      <c r="BV36" s="1024"/>
      <c r="BW36" s="1024"/>
      <c r="BX36" s="1024"/>
      <c r="BY36" s="1024"/>
      <c r="BZ36" s="1024"/>
      <c r="CA36" s="1024"/>
      <c r="CB36" s="1024"/>
      <c r="CC36" s="1024"/>
      <c r="CD36" s="1024"/>
      <c r="CE36" s="1024"/>
      <c r="CF36" s="1024"/>
      <c r="CG36" s="1039"/>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96"/>
    </row>
    <row r="37" spans="1:131" ht="26.25" customHeight="1" x14ac:dyDescent="0.15">
      <c r="A37" s="108">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3"/>
      <c r="AL37" s="994"/>
      <c r="AM37" s="994"/>
      <c r="AN37" s="994"/>
      <c r="AO37" s="994"/>
      <c r="AP37" s="994"/>
      <c r="AQ37" s="994"/>
      <c r="AR37" s="994"/>
      <c r="AS37" s="994"/>
      <c r="AT37" s="994"/>
      <c r="AU37" s="994"/>
      <c r="AV37" s="994"/>
      <c r="AW37" s="994"/>
      <c r="AX37" s="994"/>
      <c r="AY37" s="994"/>
      <c r="AZ37" s="1064"/>
      <c r="BA37" s="1064"/>
      <c r="BB37" s="1064"/>
      <c r="BC37" s="1064"/>
      <c r="BD37" s="1064"/>
      <c r="BE37" s="995"/>
      <c r="BF37" s="995"/>
      <c r="BG37" s="995"/>
      <c r="BH37" s="995"/>
      <c r="BI37" s="996"/>
      <c r="BJ37" s="98"/>
      <c r="BK37" s="98"/>
      <c r="BL37" s="98"/>
      <c r="BM37" s="98"/>
      <c r="BN37" s="98"/>
      <c r="BO37" s="107"/>
      <c r="BP37" s="107"/>
      <c r="BQ37" s="104">
        <v>31</v>
      </c>
      <c r="BR37" s="105"/>
      <c r="BS37" s="1023"/>
      <c r="BT37" s="1024"/>
      <c r="BU37" s="1024"/>
      <c r="BV37" s="1024"/>
      <c r="BW37" s="1024"/>
      <c r="BX37" s="1024"/>
      <c r="BY37" s="1024"/>
      <c r="BZ37" s="1024"/>
      <c r="CA37" s="1024"/>
      <c r="CB37" s="1024"/>
      <c r="CC37" s="1024"/>
      <c r="CD37" s="1024"/>
      <c r="CE37" s="1024"/>
      <c r="CF37" s="1024"/>
      <c r="CG37" s="1039"/>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96"/>
    </row>
    <row r="38" spans="1:131" ht="26.25" customHeight="1" x14ac:dyDescent="0.15">
      <c r="A38" s="108">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3"/>
      <c r="AL38" s="994"/>
      <c r="AM38" s="994"/>
      <c r="AN38" s="994"/>
      <c r="AO38" s="994"/>
      <c r="AP38" s="994"/>
      <c r="AQ38" s="994"/>
      <c r="AR38" s="994"/>
      <c r="AS38" s="994"/>
      <c r="AT38" s="994"/>
      <c r="AU38" s="994"/>
      <c r="AV38" s="994"/>
      <c r="AW38" s="994"/>
      <c r="AX38" s="994"/>
      <c r="AY38" s="994"/>
      <c r="AZ38" s="1064"/>
      <c r="BA38" s="1064"/>
      <c r="BB38" s="1064"/>
      <c r="BC38" s="1064"/>
      <c r="BD38" s="1064"/>
      <c r="BE38" s="995"/>
      <c r="BF38" s="995"/>
      <c r="BG38" s="995"/>
      <c r="BH38" s="995"/>
      <c r="BI38" s="996"/>
      <c r="BJ38" s="98"/>
      <c r="BK38" s="98"/>
      <c r="BL38" s="98"/>
      <c r="BM38" s="98"/>
      <c r="BN38" s="98"/>
      <c r="BO38" s="107"/>
      <c r="BP38" s="107"/>
      <c r="BQ38" s="104">
        <v>32</v>
      </c>
      <c r="BR38" s="105"/>
      <c r="BS38" s="1023"/>
      <c r="BT38" s="1024"/>
      <c r="BU38" s="1024"/>
      <c r="BV38" s="1024"/>
      <c r="BW38" s="1024"/>
      <c r="BX38" s="1024"/>
      <c r="BY38" s="1024"/>
      <c r="BZ38" s="1024"/>
      <c r="CA38" s="1024"/>
      <c r="CB38" s="1024"/>
      <c r="CC38" s="1024"/>
      <c r="CD38" s="1024"/>
      <c r="CE38" s="1024"/>
      <c r="CF38" s="1024"/>
      <c r="CG38" s="1039"/>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96"/>
    </row>
    <row r="39" spans="1:131" ht="26.25" customHeight="1" x14ac:dyDescent="0.15">
      <c r="A39" s="108">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3"/>
      <c r="AL39" s="994"/>
      <c r="AM39" s="994"/>
      <c r="AN39" s="994"/>
      <c r="AO39" s="994"/>
      <c r="AP39" s="994"/>
      <c r="AQ39" s="994"/>
      <c r="AR39" s="994"/>
      <c r="AS39" s="994"/>
      <c r="AT39" s="994"/>
      <c r="AU39" s="994"/>
      <c r="AV39" s="994"/>
      <c r="AW39" s="994"/>
      <c r="AX39" s="994"/>
      <c r="AY39" s="994"/>
      <c r="AZ39" s="1064"/>
      <c r="BA39" s="1064"/>
      <c r="BB39" s="1064"/>
      <c r="BC39" s="1064"/>
      <c r="BD39" s="1064"/>
      <c r="BE39" s="995"/>
      <c r="BF39" s="995"/>
      <c r="BG39" s="995"/>
      <c r="BH39" s="995"/>
      <c r="BI39" s="996"/>
      <c r="BJ39" s="98"/>
      <c r="BK39" s="98"/>
      <c r="BL39" s="98"/>
      <c r="BM39" s="98"/>
      <c r="BN39" s="98"/>
      <c r="BO39" s="107"/>
      <c r="BP39" s="107"/>
      <c r="BQ39" s="104">
        <v>33</v>
      </c>
      <c r="BR39" s="105"/>
      <c r="BS39" s="1023"/>
      <c r="BT39" s="1024"/>
      <c r="BU39" s="1024"/>
      <c r="BV39" s="1024"/>
      <c r="BW39" s="1024"/>
      <c r="BX39" s="1024"/>
      <c r="BY39" s="1024"/>
      <c r="BZ39" s="1024"/>
      <c r="CA39" s="1024"/>
      <c r="CB39" s="1024"/>
      <c r="CC39" s="1024"/>
      <c r="CD39" s="1024"/>
      <c r="CE39" s="1024"/>
      <c r="CF39" s="1024"/>
      <c r="CG39" s="1039"/>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96"/>
    </row>
    <row r="40" spans="1:131" ht="26.25" customHeight="1" x14ac:dyDescent="0.15">
      <c r="A40" s="104">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3"/>
      <c r="AL40" s="994"/>
      <c r="AM40" s="994"/>
      <c r="AN40" s="994"/>
      <c r="AO40" s="994"/>
      <c r="AP40" s="994"/>
      <c r="AQ40" s="994"/>
      <c r="AR40" s="994"/>
      <c r="AS40" s="994"/>
      <c r="AT40" s="994"/>
      <c r="AU40" s="994"/>
      <c r="AV40" s="994"/>
      <c r="AW40" s="994"/>
      <c r="AX40" s="994"/>
      <c r="AY40" s="994"/>
      <c r="AZ40" s="1064"/>
      <c r="BA40" s="1064"/>
      <c r="BB40" s="1064"/>
      <c r="BC40" s="1064"/>
      <c r="BD40" s="1064"/>
      <c r="BE40" s="995"/>
      <c r="BF40" s="995"/>
      <c r="BG40" s="995"/>
      <c r="BH40" s="995"/>
      <c r="BI40" s="996"/>
      <c r="BJ40" s="98"/>
      <c r="BK40" s="98"/>
      <c r="BL40" s="98"/>
      <c r="BM40" s="98"/>
      <c r="BN40" s="98"/>
      <c r="BO40" s="107"/>
      <c r="BP40" s="107"/>
      <c r="BQ40" s="104">
        <v>34</v>
      </c>
      <c r="BR40" s="105"/>
      <c r="BS40" s="1023"/>
      <c r="BT40" s="1024"/>
      <c r="BU40" s="1024"/>
      <c r="BV40" s="1024"/>
      <c r="BW40" s="1024"/>
      <c r="BX40" s="1024"/>
      <c r="BY40" s="1024"/>
      <c r="BZ40" s="1024"/>
      <c r="CA40" s="1024"/>
      <c r="CB40" s="1024"/>
      <c r="CC40" s="1024"/>
      <c r="CD40" s="1024"/>
      <c r="CE40" s="1024"/>
      <c r="CF40" s="1024"/>
      <c r="CG40" s="1039"/>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96"/>
    </row>
    <row r="41" spans="1:131" ht="26.25" customHeight="1" x14ac:dyDescent="0.15">
      <c r="A41" s="104">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3"/>
      <c r="AL41" s="994"/>
      <c r="AM41" s="994"/>
      <c r="AN41" s="994"/>
      <c r="AO41" s="994"/>
      <c r="AP41" s="994"/>
      <c r="AQ41" s="994"/>
      <c r="AR41" s="994"/>
      <c r="AS41" s="994"/>
      <c r="AT41" s="994"/>
      <c r="AU41" s="994"/>
      <c r="AV41" s="994"/>
      <c r="AW41" s="994"/>
      <c r="AX41" s="994"/>
      <c r="AY41" s="994"/>
      <c r="AZ41" s="1064"/>
      <c r="BA41" s="1064"/>
      <c r="BB41" s="1064"/>
      <c r="BC41" s="1064"/>
      <c r="BD41" s="1064"/>
      <c r="BE41" s="995"/>
      <c r="BF41" s="995"/>
      <c r="BG41" s="995"/>
      <c r="BH41" s="995"/>
      <c r="BI41" s="996"/>
      <c r="BJ41" s="98"/>
      <c r="BK41" s="98"/>
      <c r="BL41" s="98"/>
      <c r="BM41" s="98"/>
      <c r="BN41" s="98"/>
      <c r="BO41" s="107"/>
      <c r="BP41" s="107"/>
      <c r="BQ41" s="104">
        <v>35</v>
      </c>
      <c r="BR41" s="105"/>
      <c r="BS41" s="1023"/>
      <c r="BT41" s="1024"/>
      <c r="BU41" s="1024"/>
      <c r="BV41" s="1024"/>
      <c r="BW41" s="1024"/>
      <c r="BX41" s="1024"/>
      <c r="BY41" s="1024"/>
      <c r="BZ41" s="1024"/>
      <c r="CA41" s="1024"/>
      <c r="CB41" s="1024"/>
      <c r="CC41" s="1024"/>
      <c r="CD41" s="1024"/>
      <c r="CE41" s="1024"/>
      <c r="CF41" s="1024"/>
      <c r="CG41" s="1039"/>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96"/>
    </row>
    <row r="42" spans="1:131" ht="26.25" customHeight="1" x14ac:dyDescent="0.15">
      <c r="A42" s="104">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3"/>
      <c r="AL42" s="994"/>
      <c r="AM42" s="994"/>
      <c r="AN42" s="994"/>
      <c r="AO42" s="994"/>
      <c r="AP42" s="994"/>
      <c r="AQ42" s="994"/>
      <c r="AR42" s="994"/>
      <c r="AS42" s="994"/>
      <c r="AT42" s="994"/>
      <c r="AU42" s="994"/>
      <c r="AV42" s="994"/>
      <c r="AW42" s="994"/>
      <c r="AX42" s="994"/>
      <c r="AY42" s="994"/>
      <c r="AZ42" s="1064"/>
      <c r="BA42" s="1064"/>
      <c r="BB42" s="1064"/>
      <c r="BC42" s="1064"/>
      <c r="BD42" s="1064"/>
      <c r="BE42" s="995"/>
      <c r="BF42" s="995"/>
      <c r="BG42" s="995"/>
      <c r="BH42" s="995"/>
      <c r="BI42" s="996"/>
      <c r="BJ42" s="98"/>
      <c r="BK42" s="98"/>
      <c r="BL42" s="98"/>
      <c r="BM42" s="98"/>
      <c r="BN42" s="98"/>
      <c r="BO42" s="107"/>
      <c r="BP42" s="107"/>
      <c r="BQ42" s="104">
        <v>36</v>
      </c>
      <c r="BR42" s="105"/>
      <c r="BS42" s="1023"/>
      <c r="BT42" s="1024"/>
      <c r="BU42" s="1024"/>
      <c r="BV42" s="1024"/>
      <c r="BW42" s="1024"/>
      <c r="BX42" s="1024"/>
      <c r="BY42" s="1024"/>
      <c r="BZ42" s="1024"/>
      <c r="CA42" s="1024"/>
      <c r="CB42" s="1024"/>
      <c r="CC42" s="1024"/>
      <c r="CD42" s="1024"/>
      <c r="CE42" s="1024"/>
      <c r="CF42" s="1024"/>
      <c r="CG42" s="1039"/>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96"/>
    </row>
    <row r="43" spans="1:131" ht="26.25" customHeight="1" x14ac:dyDescent="0.15">
      <c r="A43" s="104">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3"/>
      <c r="AL43" s="994"/>
      <c r="AM43" s="994"/>
      <c r="AN43" s="994"/>
      <c r="AO43" s="994"/>
      <c r="AP43" s="994"/>
      <c r="AQ43" s="994"/>
      <c r="AR43" s="994"/>
      <c r="AS43" s="994"/>
      <c r="AT43" s="994"/>
      <c r="AU43" s="994"/>
      <c r="AV43" s="994"/>
      <c r="AW43" s="994"/>
      <c r="AX43" s="994"/>
      <c r="AY43" s="994"/>
      <c r="AZ43" s="1064"/>
      <c r="BA43" s="1064"/>
      <c r="BB43" s="1064"/>
      <c r="BC43" s="1064"/>
      <c r="BD43" s="1064"/>
      <c r="BE43" s="995"/>
      <c r="BF43" s="995"/>
      <c r="BG43" s="995"/>
      <c r="BH43" s="995"/>
      <c r="BI43" s="996"/>
      <c r="BJ43" s="98"/>
      <c r="BK43" s="98"/>
      <c r="BL43" s="98"/>
      <c r="BM43" s="98"/>
      <c r="BN43" s="98"/>
      <c r="BO43" s="107"/>
      <c r="BP43" s="107"/>
      <c r="BQ43" s="104">
        <v>37</v>
      </c>
      <c r="BR43" s="105"/>
      <c r="BS43" s="1023"/>
      <c r="BT43" s="1024"/>
      <c r="BU43" s="1024"/>
      <c r="BV43" s="1024"/>
      <c r="BW43" s="1024"/>
      <c r="BX43" s="1024"/>
      <c r="BY43" s="1024"/>
      <c r="BZ43" s="1024"/>
      <c r="CA43" s="1024"/>
      <c r="CB43" s="1024"/>
      <c r="CC43" s="1024"/>
      <c r="CD43" s="1024"/>
      <c r="CE43" s="1024"/>
      <c r="CF43" s="1024"/>
      <c r="CG43" s="1039"/>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96"/>
    </row>
    <row r="44" spans="1:131" ht="26.25" customHeight="1" x14ac:dyDescent="0.15">
      <c r="A44" s="104">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3"/>
      <c r="AL44" s="994"/>
      <c r="AM44" s="994"/>
      <c r="AN44" s="994"/>
      <c r="AO44" s="994"/>
      <c r="AP44" s="994"/>
      <c r="AQ44" s="994"/>
      <c r="AR44" s="994"/>
      <c r="AS44" s="994"/>
      <c r="AT44" s="994"/>
      <c r="AU44" s="994"/>
      <c r="AV44" s="994"/>
      <c r="AW44" s="994"/>
      <c r="AX44" s="994"/>
      <c r="AY44" s="994"/>
      <c r="AZ44" s="1064"/>
      <c r="BA44" s="1064"/>
      <c r="BB44" s="1064"/>
      <c r="BC44" s="1064"/>
      <c r="BD44" s="1064"/>
      <c r="BE44" s="995"/>
      <c r="BF44" s="995"/>
      <c r="BG44" s="995"/>
      <c r="BH44" s="995"/>
      <c r="BI44" s="996"/>
      <c r="BJ44" s="98"/>
      <c r="BK44" s="98"/>
      <c r="BL44" s="98"/>
      <c r="BM44" s="98"/>
      <c r="BN44" s="98"/>
      <c r="BO44" s="107"/>
      <c r="BP44" s="107"/>
      <c r="BQ44" s="104">
        <v>38</v>
      </c>
      <c r="BR44" s="105"/>
      <c r="BS44" s="1023"/>
      <c r="BT44" s="1024"/>
      <c r="BU44" s="1024"/>
      <c r="BV44" s="1024"/>
      <c r="BW44" s="1024"/>
      <c r="BX44" s="1024"/>
      <c r="BY44" s="1024"/>
      <c r="BZ44" s="1024"/>
      <c r="CA44" s="1024"/>
      <c r="CB44" s="1024"/>
      <c r="CC44" s="1024"/>
      <c r="CD44" s="1024"/>
      <c r="CE44" s="1024"/>
      <c r="CF44" s="1024"/>
      <c r="CG44" s="1039"/>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96"/>
    </row>
    <row r="45" spans="1:131" ht="26.25" customHeight="1" x14ac:dyDescent="0.15">
      <c r="A45" s="104">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3"/>
      <c r="AL45" s="994"/>
      <c r="AM45" s="994"/>
      <c r="AN45" s="994"/>
      <c r="AO45" s="994"/>
      <c r="AP45" s="994"/>
      <c r="AQ45" s="994"/>
      <c r="AR45" s="994"/>
      <c r="AS45" s="994"/>
      <c r="AT45" s="994"/>
      <c r="AU45" s="994"/>
      <c r="AV45" s="994"/>
      <c r="AW45" s="994"/>
      <c r="AX45" s="994"/>
      <c r="AY45" s="994"/>
      <c r="AZ45" s="1064"/>
      <c r="BA45" s="1064"/>
      <c r="BB45" s="1064"/>
      <c r="BC45" s="1064"/>
      <c r="BD45" s="1064"/>
      <c r="BE45" s="995"/>
      <c r="BF45" s="995"/>
      <c r="BG45" s="995"/>
      <c r="BH45" s="995"/>
      <c r="BI45" s="996"/>
      <c r="BJ45" s="98"/>
      <c r="BK45" s="98"/>
      <c r="BL45" s="98"/>
      <c r="BM45" s="98"/>
      <c r="BN45" s="98"/>
      <c r="BO45" s="107"/>
      <c r="BP45" s="107"/>
      <c r="BQ45" s="104">
        <v>39</v>
      </c>
      <c r="BR45" s="105"/>
      <c r="BS45" s="1023"/>
      <c r="BT45" s="1024"/>
      <c r="BU45" s="1024"/>
      <c r="BV45" s="1024"/>
      <c r="BW45" s="1024"/>
      <c r="BX45" s="1024"/>
      <c r="BY45" s="1024"/>
      <c r="BZ45" s="1024"/>
      <c r="CA45" s="1024"/>
      <c r="CB45" s="1024"/>
      <c r="CC45" s="1024"/>
      <c r="CD45" s="1024"/>
      <c r="CE45" s="1024"/>
      <c r="CF45" s="1024"/>
      <c r="CG45" s="1039"/>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96"/>
    </row>
    <row r="46" spans="1:131" ht="26.25" customHeight="1" x14ac:dyDescent="0.15">
      <c r="A46" s="104">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3"/>
      <c r="AL46" s="994"/>
      <c r="AM46" s="994"/>
      <c r="AN46" s="994"/>
      <c r="AO46" s="994"/>
      <c r="AP46" s="994"/>
      <c r="AQ46" s="994"/>
      <c r="AR46" s="994"/>
      <c r="AS46" s="994"/>
      <c r="AT46" s="994"/>
      <c r="AU46" s="994"/>
      <c r="AV46" s="994"/>
      <c r="AW46" s="994"/>
      <c r="AX46" s="994"/>
      <c r="AY46" s="994"/>
      <c r="AZ46" s="1064"/>
      <c r="BA46" s="1064"/>
      <c r="BB46" s="1064"/>
      <c r="BC46" s="1064"/>
      <c r="BD46" s="1064"/>
      <c r="BE46" s="995"/>
      <c r="BF46" s="995"/>
      <c r="BG46" s="995"/>
      <c r="BH46" s="995"/>
      <c r="BI46" s="996"/>
      <c r="BJ46" s="98"/>
      <c r="BK46" s="98"/>
      <c r="BL46" s="98"/>
      <c r="BM46" s="98"/>
      <c r="BN46" s="98"/>
      <c r="BO46" s="107"/>
      <c r="BP46" s="107"/>
      <c r="BQ46" s="104">
        <v>40</v>
      </c>
      <c r="BR46" s="105"/>
      <c r="BS46" s="1023"/>
      <c r="BT46" s="1024"/>
      <c r="BU46" s="1024"/>
      <c r="BV46" s="1024"/>
      <c r="BW46" s="1024"/>
      <c r="BX46" s="1024"/>
      <c r="BY46" s="1024"/>
      <c r="BZ46" s="1024"/>
      <c r="CA46" s="1024"/>
      <c r="CB46" s="1024"/>
      <c r="CC46" s="1024"/>
      <c r="CD46" s="1024"/>
      <c r="CE46" s="1024"/>
      <c r="CF46" s="1024"/>
      <c r="CG46" s="1039"/>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96"/>
    </row>
    <row r="47" spans="1:131" ht="26.25" customHeight="1" x14ac:dyDescent="0.15">
      <c r="A47" s="104">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3"/>
      <c r="AL47" s="994"/>
      <c r="AM47" s="994"/>
      <c r="AN47" s="994"/>
      <c r="AO47" s="994"/>
      <c r="AP47" s="994"/>
      <c r="AQ47" s="994"/>
      <c r="AR47" s="994"/>
      <c r="AS47" s="994"/>
      <c r="AT47" s="994"/>
      <c r="AU47" s="994"/>
      <c r="AV47" s="994"/>
      <c r="AW47" s="994"/>
      <c r="AX47" s="994"/>
      <c r="AY47" s="994"/>
      <c r="AZ47" s="1064"/>
      <c r="BA47" s="1064"/>
      <c r="BB47" s="1064"/>
      <c r="BC47" s="1064"/>
      <c r="BD47" s="1064"/>
      <c r="BE47" s="995"/>
      <c r="BF47" s="995"/>
      <c r="BG47" s="995"/>
      <c r="BH47" s="995"/>
      <c r="BI47" s="996"/>
      <c r="BJ47" s="98"/>
      <c r="BK47" s="98"/>
      <c r="BL47" s="98"/>
      <c r="BM47" s="98"/>
      <c r="BN47" s="98"/>
      <c r="BO47" s="107"/>
      <c r="BP47" s="107"/>
      <c r="BQ47" s="104">
        <v>41</v>
      </c>
      <c r="BR47" s="105"/>
      <c r="BS47" s="1023"/>
      <c r="BT47" s="1024"/>
      <c r="BU47" s="1024"/>
      <c r="BV47" s="1024"/>
      <c r="BW47" s="1024"/>
      <c r="BX47" s="1024"/>
      <c r="BY47" s="1024"/>
      <c r="BZ47" s="1024"/>
      <c r="CA47" s="1024"/>
      <c r="CB47" s="1024"/>
      <c r="CC47" s="1024"/>
      <c r="CD47" s="1024"/>
      <c r="CE47" s="1024"/>
      <c r="CF47" s="1024"/>
      <c r="CG47" s="1039"/>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96"/>
    </row>
    <row r="48" spans="1:131" ht="26.25" customHeight="1" x14ac:dyDescent="0.15">
      <c r="A48" s="104">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3"/>
      <c r="AL48" s="994"/>
      <c r="AM48" s="994"/>
      <c r="AN48" s="994"/>
      <c r="AO48" s="994"/>
      <c r="AP48" s="994"/>
      <c r="AQ48" s="994"/>
      <c r="AR48" s="994"/>
      <c r="AS48" s="994"/>
      <c r="AT48" s="994"/>
      <c r="AU48" s="994"/>
      <c r="AV48" s="994"/>
      <c r="AW48" s="994"/>
      <c r="AX48" s="994"/>
      <c r="AY48" s="994"/>
      <c r="AZ48" s="1064"/>
      <c r="BA48" s="1064"/>
      <c r="BB48" s="1064"/>
      <c r="BC48" s="1064"/>
      <c r="BD48" s="1064"/>
      <c r="BE48" s="995"/>
      <c r="BF48" s="995"/>
      <c r="BG48" s="995"/>
      <c r="BH48" s="995"/>
      <c r="BI48" s="996"/>
      <c r="BJ48" s="98"/>
      <c r="BK48" s="98"/>
      <c r="BL48" s="98"/>
      <c r="BM48" s="98"/>
      <c r="BN48" s="98"/>
      <c r="BO48" s="107"/>
      <c r="BP48" s="107"/>
      <c r="BQ48" s="104">
        <v>42</v>
      </c>
      <c r="BR48" s="105"/>
      <c r="BS48" s="1023"/>
      <c r="BT48" s="1024"/>
      <c r="BU48" s="1024"/>
      <c r="BV48" s="1024"/>
      <c r="BW48" s="1024"/>
      <c r="BX48" s="1024"/>
      <c r="BY48" s="1024"/>
      <c r="BZ48" s="1024"/>
      <c r="CA48" s="1024"/>
      <c r="CB48" s="1024"/>
      <c r="CC48" s="1024"/>
      <c r="CD48" s="1024"/>
      <c r="CE48" s="1024"/>
      <c r="CF48" s="1024"/>
      <c r="CG48" s="1039"/>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96"/>
    </row>
    <row r="49" spans="1:131" ht="26.25" customHeight="1" x14ac:dyDescent="0.15">
      <c r="A49" s="104">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3"/>
      <c r="AL49" s="994"/>
      <c r="AM49" s="994"/>
      <c r="AN49" s="994"/>
      <c r="AO49" s="994"/>
      <c r="AP49" s="994"/>
      <c r="AQ49" s="994"/>
      <c r="AR49" s="994"/>
      <c r="AS49" s="994"/>
      <c r="AT49" s="994"/>
      <c r="AU49" s="994"/>
      <c r="AV49" s="994"/>
      <c r="AW49" s="994"/>
      <c r="AX49" s="994"/>
      <c r="AY49" s="994"/>
      <c r="AZ49" s="1064"/>
      <c r="BA49" s="1064"/>
      <c r="BB49" s="1064"/>
      <c r="BC49" s="1064"/>
      <c r="BD49" s="1064"/>
      <c r="BE49" s="995"/>
      <c r="BF49" s="995"/>
      <c r="BG49" s="995"/>
      <c r="BH49" s="995"/>
      <c r="BI49" s="996"/>
      <c r="BJ49" s="98"/>
      <c r="BK49" s="98"/>
      <c r="BL49" s="98"/>
      <c r="BM49" s="98"/>
      <c r="BN49" s="98"/>
      <c r="BO49" s="107"/>
      <c r="BP49" s="107"/>
      <c r="BQ49" s="104">
        <v>43</v>
      </c>
      <c r="BR49" s="105"/>
      <c r="BS49" s="1023"/>
      <c r="BT49" s="1024"/>
      <c r="BU49" s="1024"/>
      <c r="BV49" s="1024"/>
      <c r="BW49" s="1024"/>
      <c r="BX49" s="1024"/>
      <c r="BY49" s="1024"/>
      <c r="BZ49" s="1024"/>
      <c r="CA49" s="1024"/>
      <c r="CB49" s="1024"/>
      <c r="CC49" s="1024"/>
      <c r="CD49" s="1024"/>
      <c r="CE49" s="1024"/>
      <c r="CF49" s="1024"/>
      <c r="CG49" s="1039"/>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96"/>
    </row>
    <row r="50" spans="1:131" ht="26.25" customHeight="1" x14ac:dyDescent="0.15">
      <c r="A50" s="104">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5"/>
      <c r="BF50" s="995"/>
      <c r="BG50" s="995"/>
      <c r="BH50" s="995"/>
      <c r="BI50" s="996"/>
      <c r="BJ50" s="98"/>
      <c r="BK50" s="98"/>
      <c r="BL50" s="98"/>
      <c r="BM50" s="98"/>
      <c r="BN50" s="98"/>
      <c r="BO50" s="107"/>
      <c r="BP50" s="107"/>
      <c r="BQ50" s="104">
        <v>44</v>
      </c>
      <c r="BR50" s="105"/>
      <c r="BS50" s="1023"/>
      <c r="BT50" s="1024"/>
      <c r="BU50" s="1024"/>
      <c r="BV50" s="1024"/>
      <c r="BW50" s="1024"/>
      <c r="BX50" s="1024"/>
      <c r="BY50" s="1024"/>
      <c r="BZ50" s="1024"/>
      <c r="CA50" s="1024"/>
      <c r="CB50" s="1024"/>
      <c r="CC50" s="1024"/>
      <c r="CD50" s="1024"/>
      <c r="CE50" s="1024"/>
      <c r="CF50" s="1024"/>
      <c r="CG50" s="1039"/>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96"/>
    </row>
    <row r="51" spans="1:131" ht="26.25" customHeight="1" x14ac:dyDescent="0.15">
      <c r="A51" s="104">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5"/>
      <c r="BF51" s="995"/>
      <c r="BG51" s="995"/>
      <c r="BH51" s="995"/>
      <c r="BI51" s="996"/>
      <c r="BJ51" s="98"/>
      <c r="BK51" s="98"/>
      <c r="BL51" s="98"/>
      <c r="BM51" s="98"/>
      <c r="BN51" s="98"/>
      <c r="BO51" s="107"/>
      <c r="BP51" s="107"/>
      <c r="BQ51" s="104">
        <v>45</v>
      </c>
      <c r="BR51" s="105"/>
      <c r="BS51" s="1023"/>
      <c r="BT51" s="1024"/>
      <c r="BU51" s="1024"/>
      <c r="BV51" s="1024"/>
      <c r="BW51" s="1024"/>
      <c r="BX51" s="1024"/>
      <c r="BY51" s="1024"/>
      <c r="BZ51" s="1024"/>
      <c r="CA51" s="1024"/>
      <c r="CB51" s="1024"/>
      <c r="CC51" s="1024"/>
      <c r="CD51" s="1024"/>
      <c r="CE51" s="1024"/>
      <c r="CF51" s="1024"/>
      <c r="CG51" s="1039"/>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96"/>
    </row>
    <row r="52" spans="1:131" ht="26.25" customHeight="1" x14ac:dyDescent="0.15">
      <c r="A52" s="104">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5"/>
      <c r="BF52" s="995"/>
      <c r="BG52" s="995"/>
      <c r="BH52" s="995"/>
      <c r="BI52" s="996"/>
      <c r="BJ52" s="98"/>
      <c r="BK52" s="98"/>
      <c r="BL52" s="98"/>
      <c r="BM52" s="98"/>
      <c r="BN52" s="98"/>
      <c r="BO52" s="107"/>
      <c r="BP52" s="107"/>
      <c r="BQ52" s="104">
        <v>46</v>
      </c>
      <c r="BR52" s="105"/>
      <c r="BS52" s="1023"/>
      <c r="BT52" s="1024"/>
      <c r="BU52" s="1024"/>
      <c r="BV52" s="1024"/>
      <c r="BW52" s="1024"/>
      <c r="BX52" s="1024"/>
      <c r="BY52" s="1024"/>
      <c r="BZ52" s="1024"/>
      <c r="CA52" s="1024"/>
      <c r="CB52" s="1024"/>
      <c r="CC52" s="1024"/>
      <c r="CD52" s="1024"/>
      <c r="CE52" s="1024"/>
      <c r="CF52" s="1024"/>
      <c r="CG52" s="1039"/>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96"/>
    </row>
    <row r="53" spans="1:131" ht="26.25" customHeight="1" x14ac:dyDescent="0.15">
      <c r="A53" s="104">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5"/>
      <c r="BF53" s="995"/>
      <c r="BG53" s="995"/>
      <c r="BH53" s="995"/>
      <c r="BI53" s="996"/>
      <c r="BJ53" s="98"/>
      <c r="BK53" s="98"/>
      <c r="BL53" s="98"/>
      <c r="BM53" s="98"/>
      <c r="BN53" s="98"/>
      <c r="BO53" s="107"/>
      <c r="BP53" s="107"/>
      <c r="BQ53" s="104">
        <v>47</v>
      </c>
      <c r="BR53" s="105"/>
      <c r="BS53" s="1023"/>
      <c r="BT53" s="1024"/>
      <c r="BU53" s="1024"/>
      <c r="BV53" s="1024"/>
      <c r="BW53" s="1024"/>
      <c r="BX53" s="1024"/>
      <c r="BY53" s="1024"/>
      <c r="BZ53" s="1024"/>
      <c r="CA53" s="1024"/>
      <c r="CB53" s="1024"/>
      <c r="CC53" s="1024"/>
      <c r="CD53" s="1024"/>
      <c r="CE53" s="1024"/>
      <c r="CF53" s="1024"/>
      <c r="CG53" s="1039"/>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96"/>
    </row>
    <row r="54" spans="1:131" ht="26.25" customHeight="1" x14ac:dyDescent="0.15">
      <c r="A54" s="104">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5"/>
      <c r="BF54" s="995"/>
      <c r="BG54" s="995"/>
      <c r="BH54" s="995"/>
      <c r="BI54" s="996"/>
      <c r="BJ54" s="98"/>
      <c r="BK54" s="98"/>
      <c r="BL54" s="98"/>
      <c r="BM54" s="98"/>
      <c r="BN54" s="98"/>
      <c r="BO54" s="107"/>
      <c r="BP54" s="107"/>
      <c r="BQ54" s="104">
        <v>48</v>
      </c>
      <c r="BR54" s="105"/>
      <c r="BS54" s="1023"/>
      <c r="BT54" s="1024"/>
      <c r="BU54" s="1024"/>
      <c r="BV54" s="1024"/>
      <c r="BW54" s="1024"/>
      <c r="BX54" s="1024"/>
      <c r="BY54" s="1024"/>
      <c r="BZ54" s="1024"/>
      <c r="CA54" s="1024"/>
      <c r="CB54" s="1024"/>
      <c r="CC54" s="1024"/>
      <c r="CD54" s="1024"/>
      <c r="CE54" s="1024"/>
      <c r="CF54" s="1024"/>
      <c r="CG54" s="1039"/>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96"/>
    </row>
    <row r="55" spans="1:131" ht="26.25" customHeight="1" x14ac:dyDescent="0.15">
      <c r="A55" s="104">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5"/>
      <c r="BF55" s="995"/>
      <c r="BG55" s="995"/>
      <c r="BH55" s="995"/>
      <c r="BI55" s="996"/>
      <c r="BJ55" s="98"/>
      <c r="BK55" s="98"/>
      <c r="BL55" s="98"/>
      <c r="BM55" s="98"/>
      <c r="BN55" s="98"/>
      <c r="BO55" s="107"/>
      <c r="BP55" s="107"/>
      <c r="BQ55" s="104">
        <v>49</v>
      </c>
      <c r="BR55" s="105"/>
      <c r="BS55" s="1023"/>
      <c r="BT55" s="1024"/>
      <c r="BU55" s="1024"/>
      <c r="BV55" s="1024"/>
      <c r="BW55" s="1024"/>
      <c r="BX55" s="1024"/>
      <c r="BY55" s="1024"/>
      <c r="BZ55" s="1024"/>
      <c r="CA55" s="1024"/>
      <c r="CB55" s="1024"/>
      <c r="CC55" s="1024"/>
      <c r="CD55" s="1024"/>
      <c r="CE55" s="1024"/>
      <c r="CF55" s="1024"/>
      <c r="CG55" s="1039"/>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96"/>
    </row>
    <row r="56" spans="1:131" ht="26.25" customHeight="1" x14ac:dyDescent="0.15">
      <c r="A56" s="104">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5"/>
      <c r="BF56" s="995"/>
      <c r="BG56" s="995"/>
      <c r="BH56" s="995"/>
      <c r="BI56" s="996"/>
      <c r="BJ56" s="98"/>
      <c r="BK56" s="98"/>
      <c r="BL56" s="98"/>
      <c r="BM56" s="98"/>
      <c r="BN56" s="98"/>
      <c r="BO56" s="107"/>
      <c r="BP56" s="107"/>
      <c r="BQ56" s="104">
        <v>50</v>
      </c>
      <c r="BR56" s="105"/>
      <c r="BS56" s="1023"/>
      <c r="BT56" s="1024"/>
      <c r="BU56" s="1024"/>
      <c r="BV56" s="1024"/>
      <c r="BW56" s="1024"/>
      <c r="BX56" s="1024"/>
      <c r="BY56" s="1024"/>
      <c r="BZ56" s="1024"/>
      <c r="CA56" s="1024"/>
      <c r="CB56" s="1024"/>
      <c r="CC56" s="1024"/>
      <c r="CD56" s="1024"/>
      <c r="CE56" s="1024"/>
      <c r="CF56" s="1024"/>
      <c r="CG56" s="1039"/>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96"/>
    </row>
    <row r="57" spans="1:131" ht="26.25" customHeight="1" x14ac:dyDescent="0.15">
      <c r="A57" s="104">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5"/>
      <c r="BF57" s="995"/>
      <c r="BG57" s="995"/>
      <c r="BH57" s="995"/>
      <c r="BI57" s="996"/>
      <c r="BJ57" s="98"/>
      <c r="BK57" s="98"/>
      <c r="BL57" s="98"/>
      <c r="BM57" s="98"/>
      <c r="BN57" s="98"/>
      <c r="BO57" s="107"/>
      <c r="BP57" s="107"/>
      <c r="BQ57" s="104">
        <v>51</v>
      </c>
      <c r="BR57" s="105"/>
      <c r="BS57" s="1023"/>
      <c r="BT57" s="1024"/>
      <c r="BU57" s="1024"/>
      <c r="BV57" s="1024"/>
      <c r="BW57" s="1024"/>
      <c r="BX57" s="1024"/>
      <c r="BY57" s="1024"/>
      <c r="BZ57" s="1024"/>
      <c r="CA57" s="1024"/>
      <c r="CB57" s="1024"/>
      <c r="CC57" s="1024"/>
      <c r="CD57" s="1024"/>
      <c r="CE57" s="1024"/>
      <c r="CF57" s="1024"/>
      <c r="CG57" s="1039"/>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96"/>
    </row>
    <row r="58" spans="1:131" ht="26.25" customHeight="1" x14ac:dyDescent="0.15">
      <c r="A58" s="104">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5"/>
      <c r="BF58" s="995"/>
      <c r="BG58" s="995"/>
      <c r="BH58" s="995"/>
      <c r="BI58" s="996"/>
      <c r="BJ58" s="98"/>
      <c r="BK58" s="98"/>
      <c r="BL58" s="98"/>
      <c r="BM58" s="98"/>
      <c r="BN58" s="98"/>
      <c r="BO58" s="107"/>
      <c r="BP58" s="107"/>
      <c r="BQ58" s="104">
        <v>52</v>
      </c>
      <c r="BR58" s="105"/>
      <c r="BS58" s="1023"/>
      <c r="BT58" s="1024"/>
      <c r="BU58" s="1024"/>
      <c r="BV58" s="1024"/>
      <c r="BW58" s="1024"/>
      <c r="BX58" s="1024"/>
      <c r="BY58" s="1024"/>
      <c r="BZ58" s="1024"/>
      <c r="CA58" s="1024"/>
      <c r="CB58" s="1024"/>
      <c r="CC58" s="1024"/>
      <c r="CD58" s="1024"/>
      <c r="CE58" s="1024"/>
      <c r="CF58" s="1024"/>
      <c r="CG58" s="1039"/>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96"/>
    </row>
    <row r="59" spans="1:131" ht="26.25" customHeight="1" x14ac:dyDescent="0.15">
      <c r="A59" s="104">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5"/>
      <c r="BF59" s="995"/>
      <c r="BG59" s="995"/>
      <c r="BH59" s="995"/>
      <c r="BI59" s="996"/>
      <c r="BJ59" s="98"/>
      <c r="BK59" s="98"/>
      <c r="BL59" s="98"/>
      <c r="BM59" s="98"/>
      <c r="BN59" s="98"/>
      <c r="BO59" s="107"/>
      <c r="BP59" s="107"/>
      <c r="BQ59" s="104">
        <v>53</v>
      </c>
      <c r="BR59" s="105"/>
      <c r="BS59" s="1023"/>
      <c r="BT59" s="1024"/>
      <c r="BU59" s="1024"/>
      <c r="BV59" s="1024"/>
      <c r="BW59" s="1024"/>
      <c r="BX59" s="1024"/>
      <c r="BY59" s="1024"/>
      <c r="BZ59" s="1024"/>
      <c r="CA59" s="1024"/>
      <c r="CB59" s="1024"/>
      <c r="CC59" s="1024"/>
      <c r="CD59" s="1024"/>
      <c r="CE59" s="1024"/>
      <c r="CF59" s="1024"/>
      <c r="CG59" s="1039"/>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96"/>
    </row>
    <row r="60" spans="1:131" ht="26.25" customHeight="1" x14ac:dyDescent="0.15">
      <c r="A60" s="104">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5"/>
      <c r="BF60" s="995"/>
      <c r="BG60" s="995"/>
      <c r="BH60" s="995"/>
      <c r="BI60" s="996"/>
      <c r="BJ60" s="98"/>
      <c r="BK60" s="98"/>
      <c r="BL60" s="98"/>
      <c r="BM60" s="98"/>
      <c r="BN60" s="98"/>
      <c r="BO60" s="107"/>
      <c r="BP60" s="107"/>
      <c r="BQ60" s="104">
        <v>54</v>
      </c>
      <c r="BR60" s="105"/>
      <c r="BS60" s="1023"/>
      <c r="BT60" s="1024"/>
      <c r="BU60" s="1024"/>
      <c r="BV60" s="1024"/>
      <c r="BW60" s="1024"/>
      <c r="BX60" s="1024"/>
      <c r="BY60" s="1024"/>
      <c r="BZ60" s="1024"/>
      <c r="CA60" s="1024"/>
      <c r="CB60" s="1024"/>
      <c r="CC60" s="1024"/>
      <c r="CD60" s="1024"/>
      <c r="CE60" s="1024"/>
      <c r="CF60" s="1024"/>
      <c r="CG60" s="1039"/>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96"/>
    </row>
    <row r="61" spans="1:131" ht="26.25" customHeight="1" thickBot="1" x14ac:dyDescent="0.2">
      <c r="A61" s="104">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5"/>
      <c r="BF61" s="995"/>
      <c r="BG61" s="995"/>
      <c r="BH61" s="995"/>
      <c r="BI61" s="996"/>
      <c r="BJ61" s="98"/>
      <c r="BK61" s="98"/>
      <c r="BL61" s="98"/>
      <c r="BM61" s="98"/>
      <c r="BN61" s="98"/>
      <c r="BO61" s="107"/>
      <c r="BP61" s="107"/>
      <c r="BQ61" s="104">
        <v>55</v>
      </c>
      <c r="BR61" s="105"/>
      <c r="BS61" s="1023"/>
      <c r="BT61" s="1024"/>
      <c r="BU61" s="1024"/>
      <c r="BV61" s="1024"/>
      <c r="BW61" s="1024"/>
      <c r="BX61" s="1024"/>
      <c r="BY61" s="1024"/>
      <c r="BZ61" s="1024"/>
      <c r="CA61" s="1024"/>
      <c r="CB61" s="1024"/>
      <c r="CC61" s="1024"/>
      <c r="CD61" s="1024"/>
      <c r="CE61" s="1024"/>
      <c r="CF61" s="1024"/>
      <c r="CG61" s="1039"/>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96"/>
    </row>
    <row r="62" spans="1:131" ht="26.25" customHeight="1" x14ac:dyDescent="0.15">
      <c r="A62" s="104">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5"/>
      <c r="BF62" s="995"/>
      <c r="BG62" s="995"/>
      <c r="BH62" s="995"/>
      <c r="BI62" s="996"/>
      <c r="BJ62" s="1050" t="s">
        <v>344</v>
      </c>
      <c r="BK62" s="1051"/>
      <c r="BL62" s="1051"/>
      <c r="BM62" s="1051"/>
      <c r="BN62" s="1052"/>
      <c r="BO62" s="107"/>
      <c r="BP62" s="107"/>
      <c r="BQ62" s="104">
        <v>56</v>
      </c>
      <c r="BR62" s="105"/>
      <c r="BS62" s="1023"/>
      <c r="BT62" s="1024"/>
      <c r="BU62" s="1024"/>
      <c r="BV62" s="1024"/>
      <c r="BW62" s="1024"/>
      <c r="BX62" s="1024"/>
      <c r="BY62" s="1024"/>
      <c r="BZ62" s="1024"/>
      <c r="CA62" s="1024"/>
      <c r="CB62" s="1024"/>
      <c r="CC62" s="1024"/>
      <c r="CD62" s="1024"/>
      <c r="CE62" s="1024"/>
      <c r="CF62" s="1024"/>
      <c r="CG62" s="1039"/>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96"/>
    </row>
    <row r="63" spans="1:131" ht="26.25" customHeight="1" thickBot="1" x14ac:dyDescent="0.2">
      <c r="A63" s="106" t="s">
        <v>326</v>
      </c>
      <c r="B63" s="960" t="s">
        <v>345</v>
      </c>
      <c r="C63" s="961"/>
      <c r="D63" s="961"/>
      <c r="E63" s="961"/>
      <c r="F63" s="961"/>
      <c r="G63" s="961"/>
      <c r="H63" s="961"/>
      <c r="I63" s="961"/>
      <c r="J63" s="961"/>
      <c r="K63" s="961"/>
      <c r="L63" s="961"/>
      <c r="M63" s="961"/>
      <c r="N63" s="961"/>
      <c r="O63" s="961"/>
      <c r="P63" s="971"/>
      <c r="Q63" s="985"/>
      <c r="R63" s="986"/>
      <c r="S63" s="986"/>
      <c r="T63" s="986"/>
      <c r="U63" s="986"/>
      <c r="V63" s="986"/>
      <c r="W63" s="986"/>
      <c r="X63" s="986"/>
      <c r="Y63" s="986"/>
      <c r="Z63" s="986"/>
      <c r="AA63" s="986"/>
      <c r="AB63" s="986"/>
      <c r="AC63" s="986"/>
      <c r="AD63" s="986"/>
      <c r="AE63" s="1043"/>
      <c r="AF63" s="1044">
        <v>7</v>
      </c>
      <c r="AG63" s="982"/>
      <c r="AH63" s="982"/>
      <c r="AI63" s="982"/>
      <c r="AJ63" s="1045"/>
      <c r="AK63" s="1046"/>
      <c r="AL63" s="986"/>
      <c r="AM63" s="986"/>
      <c r="AN63" s="986"/>
      <c r="AO63" s="986"/>
      <c r="AP63" s="982">
        <f>SUM(AP28:AT62)</f>
        <v>1164</v>
      </c>
      <c r="AQ63" s="982"/>
      <c r="AR63" s="982"/>
      <c r="AS63" s="982"/>
      <c r="AT63" s="982"/>
      <c r="AU63" s="982">
        <f>SUM(AU28:AY62)</f>
        <v>1164</v>
      </c>
      <c r="AV63" s="982"/>
      <c r="AW63" s="982"/>
      <c r="AX63" s="982"/>
      <c r="AY63" s="982"/>
      <c r="AZ63" s="1040"/>
      <c r="BA63" s="1040"/>
      <c r="BB63" s="1040"/>
      <c r="BC63" s="1040"/>
      <c r="BD63" s="1040"/>
      <c r="BE63" s="983"/>
      <c r="BF63" s="983"/>
      <c r="BG63" s="983"/>
      <c r="BH63" s="983"/>
      <c r="BI63" s="984"/>
      <c r="BJ63" s="1041" t="s">
        <v>65</v>
      </c>
      <c r="BK63" s="976"/>
      <c r="BL63" s="976"/>
      <c r="BM63" s="976"/>
      <c r="BN63" s="1042"/>
      <c r="BO63" s="107"/>
      <c r="BP63" s="107"/>
      <c r="BQ63" s="104">
        <v>57</v>
      </c>
      <c r="BR63" s="105"/>
      <c r="BS63" s="1023"/>
      <c r="BT63" s="1024"/>
      <c r="BU63" s="1024"/>
      <c r="BV63" s="1024"/>
      <c r="BW63" s="1024"/>
      <c r="BX63" s="1024"/>
      <c r="BY63" s="1024"/>
      <c r="BZ63" s="1024"/>
      <c r="CA63" s="1024"/>
      <c r="CB63" s="1024"/>
      <c r="CC63" s="1024"/>
      <c r="CD63" s="1024"/>
      <c r="CE63" s="1024"/>
      <c r="CF63" s="1024"/>
      <c r="CG63" s="1039"/>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96"/>
    </row>
    <row r="64" spans="1:131" ht="26.2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4">
        <v>58</v>
      </c>
      <c r="BR64" s="105"/>
      <c r="BS64" s="1023"/>
      <c r="BT64" s="1024"/>
      <c r="BU64" s="1024"/>
      <c r="BV64" s="1024"/>
      <c r="BW64" s="1024"/>
      <c r="BX64" s="1024"/>
      <c r="BY64" s="1024"/>
      <c r="BZ64" s="1024"/>
      <c r="CA64" s="1024"/>
      <c r="CB64" s="1024"/>
      <c r="CC64" s="1024"/>
      <c r="CD64" s="1024"/>
      <c r="CE64" s="1024"/>
      <c r="CF64" s="1024"/>
      <c r="CG64" s="1039"/>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96"/>
    </row>
    <row r="65" spans="1:131" ht="26.25" customHeight="1" thickBot="1" x14ac:dyDescent="0.2">
      <c r="A65" s="98" t="s">
        <v>346</v>
      </c>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107"/>
      <c r="BF65" s="107"/>
      <c r="BG65" s="107"/>
      <c r="BH65" s="107"/>
      <c r="BI65" s="107"/>
      <c r="BJ65" s="107"/>
      <c r="BK65" s="107"/>
      <c r="BL65" s="107"/>
      <c r="BM65" s="107"/>
      <c r="BN65" s="107"/>
      <c r="BO65" s="107"/>
      <c r="BP65" s="107"/>
      <c r="BQ65" s="104">
        <v>59</v>
      </c>
      <c r="BR65" s="105"/>
      <c r="BS65" s="1023"/>
      <c r="BT65" s="1024"/>
      <c r="BU65" s="1024"/>
      <c r="BV65" s="1024"/>
      <c r="BW65" s="1024"/>
      <c r="BX65" s="1024"/>
      <c r="BY65" s="1024"/>
      <c r="BZ65" s="1024"/>
      <c r="CA65" s="1024"/>
      <c r="CB65" s="1024"/>
      <c r="CC65" s="1024"/>
      <c r="CD65" s="1024"/>
      <c r="CE65" s="1024"/>
      <c r="CF65" s="1024"/>
      <c r="CG65" s="1039"/>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96"/>
    </row>
    <row r="66" spans="1:131" ht="26.25" customHeight="1" x14ac:dyDescent="0.15">
      <c r="A66" s="1026" t="s">
        <v>347</v>
      </c>
      <c r="B66" s="1027"/>
      <c r="C66" s="1027"/>
      <c r="D66" s="1027"/>
      <c r="E66" s="1027"/>
      <c r="F66" s="1027"/>
      <c r="G66" s="1027"/>
      <c r="H66" s="1027"/>
      <c r="I66" s="1027"/>
      <c r="J66" s="1027"/>
      <c r="K66" s="1027"/>
      <c r="L66" s="1027"/>
      <c r="M66" s="1027"/>
      <c r="N66" s="1027"/>
      <c r="O66" s="1027"/>
      <c r="P66" s="1028"/>
      <c r="Q66" s="1012" t="s">
        <v>330</v>
      </c>
      <c r="R66" s="1013"/>
      <c r="S66" s="1013"/>
      <c r="T66" s="1013"/>
      <c r="U66" s="1014"/>
      <c r="V66" s="1012" t="s">
        <v>331</v>
      </c>
      <c r="W66" s="1013"/>
      <c r="X66" s="1013"/>
      <c r="Y66" s="1013"/>
      <c r="Z66" s="1014"/>
      <c r="AA66" s="1012" t="s">
        <v>332</v>
      </c>
      <c r="AB66" s="1013"/>
      <c r="AC66" s="1013"/>
      <c r="AD66" s="1013"/>
      <c r="AE66" s="1014"/>
      <c r="AF66" s="1032" t="s">
        <v>333</v>
      </c>
      <c r="AG66" s="1033"/>
      <c r="AH66" s="1033"/>
      <c r="AI66" s="1033"/>
      <c r="AJ66" s="1034"/>
      <c r="AK66" s="1012" t="s">
        <v>334</v>
      </c>
      <c r="AL66" s="1027"/>
      <c r="AM66" s="1027"/>
      <c r="AN66" s="1027"/>
      <c r="AO66" s="1028"/>
      <c r="AP66" s="1012" t="s">
        <v>335</v>
      </c>
      <c r="AQ66" s="1013"/>
      <c r="AR66" s="1013"/>
      <c r="AS66" s="1013"/>
      <c r="AT66" s="1014"/>
      <c r="AU66" s="1012" t="s">
        <v>348</v>
      </c>
      <c r="AV66" s="1013"/>
      <c r="AW66" s="1013"/>
      <c r="AX66" s="1013"/>
      <c r="AY66" s="1014"/>
      <c r="AZ66" s="1012" t="s">
        <v>312</v>
      </c>
      <c r="BA66" s="1013"/>
      <c r="BB66" s="1013"/>
      <c r="BC66" s="1013"/>
      <c r="BD66" s="1018"/>
      <c r="BE66" s="107"/>
      <c r="BF66" s="107"/>
      <c r="BG66" s="107"/>
      <c r="BH66" s="107"/>
      <c r="BI66" s="107"/>
      <c r="BJ66" s="107"/>
      <c r="BK66" s="107"/>
      <c r="BL66" s="107"/>
      <c r="BM66" s="107"/>
      <c r="BN66" s="107"/>
      <c r="BO66" s="107"/>
      <c r="BP66" s="107"/>
      <c r="BQ66" s="104">
        <v>60</v>
      </c>
      <c r="BR66" s="109"/>
      <c r="BS66" s="968"/>
      <c r="BT66" s="969"/>
      <c r="BU66" s="969"/>
      <c r="BV66" s="969"/>
      <c r="BW66" s="969"/>
      <c r="BX66" s="969"/>
      <c r="BY66" s="969"/>
      <c r="BZ66" s="969"/>
      <c r="CA66" s="969"/>
      <c r="CB66" s="969"/>
      <c r="CC66" s="969"/>
      <c r="CD66" s="969"/>
      <c r="CE66" s="969"/>
      <c r="CF66" s="969"/>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8"/>
      <c r="DW66" s="969"/>
      <c r="DX66" s="969"/>
      <c r="DY66" s="969"/>
      <c r="DZ66" s="970"/>
      <c r="EA66" s="9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15"/>
      <c r="R67" s="1016"/>
      <c r="S67" s="1016"/>
      <c r="T67" s="1016"/>
      <c r="U67" s="1017"/>
      <c r="V67" s="1015"/>
      <c r="W67" s="1016"/>
      <c r="X67" s="1016"/>
      <c r="Y67" s="1016"/>
      <c r="Z67" s="1017"/>
      <c r="AA67" s="1015"/>
      <c r="AB67" s="1016"/>
      <c r="AC67" s="1016"/>
      <c r="AD67" s="1016"/>
      <c r="AE67" s="1017"/>
      <c r="AF67" s="1035"/>
      <c r="AG67" s="1036"/>
      <c r="AH67" s="1036"/>
      <c r="AI67" s="1036"/>
      <c r="AJ67" s="1037"/>
      <c r="AK67" s="1038"/>
      <c r="AL67" s="1030"/>
      <c r="AM67" s="1030"/>
      <c r="AN67" s="1030"/>
      <c r="AO67" s="1031"/>
      <c r="AP67" s="1015"/>
      <c r="AQ67" s="1016"/>
      <c r="AR67" s="1016"/>
      <c r="AS67" s="1016"/>
      <c r="AT67" s="1017"/>
      <c r="AU67" s="1015"/>
      <c r="AV67" s="1016"/>
      <c r="AW67" s="1016"/>
      <c r="AX67" s="1016"/>
      <c r="AY67" s="1017"/>
      <c r="AZ67" s="1015"/>
      <c r="BA67" s="1016"/>
      <c r="BB67" s="1016"/>
      <c r="BC67" s="1016"/>
      <c r="BD67" s="1019"/>
      <c r="BE67" s="107"/>
      <c r="BF67" s="107"/>
      <c r="BG67" s="107"/>
      <c r="BH67" s="107"/>
      <c r="BI67" s="107"/>
      <c r="BJ67" s="107"/>
      <c r="BK67" s="107"/>
      <c r="BL67" s="107"/>
      <c r="BM67" s="107"/>
      <c r="BN67" s="107"/>
      <c r="BO67" s="107"/>
      <c r="BP67" s="107"/>
      <c r="BQ67" s="104">
        <v>61</v>
      </c>
      <c r="BR67" s="109"/>
      <c r="BS67" s="968"/>
      <c r="BT67" s="969"/>
      <c r="BU67" s="969"/>
      <c r="BV67" s="969"/>
      <c r="BW67" s="969"/>
      <c r="BX67" s="969"/>
      <c r="BY67" s="969"/>
      <c r="BZ67" s="969"/>
      <c r="CA67" s="969"/>
      <c r="CB67" s="969"/>
      <c r="CC67" s="969"/>
      <c r="CD67" s="969"/>
      <c r="CE67" s="969"/>
      <c r="CF67" s="969"/>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8"/>
      <c r="DW67" s="969"/>
      <c r="DX67" s="969"/>
      <c r="DY67" s="969"/>
      <c r="DZ67" s="970"/>
      <c r="EA67" s="96"/>
    </row>
    <row r="68" spans="1:131" ht="26.25" customHeight="1" thickTop="1" x14ac:dyDescent="0.15">
      <c r="A68" s="102">
        <v>1</v>
      </c>
      <c r="B68" s="1008" t="s">
        <v>349</v>
      </c>
      <c r="C68" s="1009"/>
      <c r="D68" s="1009"/>
      <c r="E68" s="1009"/>
      <c r="F68" s="1009"/>
      <c r="G68" s="1009"/>
      <c r="H68" s="1009"/>
      <c r="I68" s="1009"/>
      <c r="J68" s="1009"/>
      <c r="K68" s="1009"/>
      <c r="L68" s="1009"/>
      <c r="M68" s="1009"/>
      <c r="N68" s="1009"/>
      <c r="O68" s="1009"/>
      <c r="P68" s="1010"/>
      <c r="Q68" s="1011">
        <v>553</v>
      </c>
      <c r="R68" s="1005"/>
      <c r="S68" s="1005"/>
      <c r="T68" s="1005"/>
      <c r="U68" s="1005"/>
      <c r="V68" s="1005">
        <v>522</v>
      </c>
      <c r="W68" s="1005"/>
      <c r="X68" s="1005"/>
      <c r="Y68" s="1005"/>
      <c r="Z68" s="1005"/>
      <c r="AA68" s="1005">
        <v>31</v>
      </c>
      <c r="AB68" s="1005"/>
      <c r="AC68" s="1005"/>
      <c r="AD68" s="1005"/>
      <c r="AE68" s="1005"/>
      <c r="AF68" s="1005">
        <v>31</v>
      </c>
      <c r="AG68" s="1005"/>
      <c r="AH68" s="1005"/>
      <c r="AI68" s="1005"/>
      <c r="AJ68" s="1005"/>
      <c r="AK68" s="1005">
        <v>24</v>
      </c>
      <c r="AL68" s="1005"/>
      <c r="AM68" s="1005"/>
      <c r="AN68" s="1005"/>
      <c r="AO68" s="1005"/>
      <c r="AP68" s="1005" t="s">
        <v>324</v>
      </c>
      <c r="AQ68" s="1005"/>
      <c r="AR68" s="1005"/>
      <c r="AS68" s="1005"/>
      <c r="AT68" s="1005"/>
      <c r="AU68" s="1005" t="s">
        <v>324</v>
      </c>
      <c r="AV68" s="1005"/>
      <c r="AW68" s="1005"/>
      <c r="AX68" s="1005"/>
      <c r="AY68" s="1005"/>
      <c r="AZ68" s="1006"/>
      <c r="BA68" s="1006"/>
      <c r="BB68" s="1006"/>
      <c r="BC68" s="1006"/>
      <c r="BD68" s="1007"/>
      <c r="BE68" s="107"/>
      <c r="BF68" s="107"/>
      <c r="BG68" s="107"/>
      <c r="BH68" s="107"/>
      <c r="BI68" s="107"/>
      <c r="BJ68" s="107"/>
      <c r="BK68" s="107"/>
      <c r="BL68" s="107"/>
      <c r="BM68" s="107"/>
      <c r="BN68" s="107"/>
      <c r="BO68" s="107"/>
      <c r="BP68" s="107"/>
      <c r="BQ68" s="104">
        <v>62</v>
      </c>
      <c r="BR68" s="109"/>
      <c r="BS68" s="968"/>
      <c r="BT68" s="969"/>
      <c r="BU68" s="969"/>
      <c r="BV68" s="969"/>
      <c r="BW68" s="969"/>
      <c r="BX68" s="969"/>
      <c r="BY68" s="969"/>
      <c r="BZ68" s="969"/>
      <c r="CA68" s="969"/>
      <c r="CB68" s="969"/>
      <c r="CC68" s="969"/>
      <c r="CD68" s="969"/>
      <c r="CE68" s="969"/>
      <c r="CF68" s="969"/>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8"/>
      <c r="DW68" s="969"/>
      <c r="DX68" s="969"/>
      <c r="DY68" s="969"/>
      <c r="DZ68" s="970"/>
      <c r="EA68" s="96"/>
    </row>
    <row r="69" spans="1:131" ht="26.25" customHeight="1" x14ac:dyDescent="0.15">
      <c r="A69" s="104">
        <v>2</v>
      </c>
      <c r="B69" s="997" t="s">
        <v>350</v>
      </c>
      <c r="C69" s="998"/>
      <c r="D69" s="998"/>
      <c r="E69" s="998"/>
      <c r="F69" s="998"/>
      <c r="G69" s="998"/>
      <c r="H69" s="998"/>
      <c r="I69" s="998"/>
      <c r="J69" s="998"/>
      <c r="K69" s="998"/>
      <c r="L69" s="998"/>
      <c r="M69" s="998"/>
      <c r="N69" s="998"/>
      <c r="O69" s="998"/>
      <c r="P69" s="999"/>
      <c r="Q69" s="1000">
        <v>172370</v>
      </c>
      <c r="R69" s="994"/>
      <c r="S69" s="994"/>
      <c r="T69" s="994"/>
      <c r="U69" s="994"/>
      <c r="V69" s="994">
        <v>165579</v>
      </c>
      <c r="W69" s="994"/>
      <c r="X69" s="994"/>
      <c r="Y69" s="994"/>
      <c r="Z69" s="994"/>
      <c r="AA69" s="994">
        <v>6791</v>
      </c>
      <c r="AB69" s="994"/>
      <c r="AC69" s="994"/>
      <c r="AD69" s="994"/>
      <c r="AE69" s="994"/>
      <c r="AF69" s="994">
        <v>6788</v>
      </c>
      <c r="AG69" s="994"/>
      <c r="AH69" s="994"/>
      <c r="AI69" s="994"/>
      <c r="AJ69" s="994"/>
      <c r="AK69" s="994">
        <v>7704</v>
      </c>
      <c r="AL69" s="994"/>
      <c r="AM69" s="994"/>
      <c r="AN69" s="994"/>
      <c r="AO69" s="994"/>
      <c r="AP69" s="994" t="s">
        <v>324</v>
      </c>
      <c r="AQ69" s="994"/>
      <c r="AR69" s="994"/>
      <c r="AS69" s="994"/>
      <c r="AT69" s="994"/>
      <c r="AU69" s="994" t="s">
        <v>324</v>
      </c>
      <c r="AV69" s="994"/>
      <c r="AW69" s="994"/>
      <c r="AX69" s="994"/>
      <c r="AY69" s="994"/>
      <c r="AZ69" s="995"/>
      <c r="BA69" s="995"/>
      <c r="BB69" s="995"/>
      <c r="BC69" s="995"/>
      <c r="BD69" s="996"/>
      <c r="BE69" s="107"/>
      <c r="BF69" s="107"/>
      <c r="BG69" s="107"/>
      <c r="BH69" s="107"/>
      <c r="BI69" s="107"/>
      <c r="BJ69" s="107"/>
      <c r="BK69" s="107"/>
      <c r="BL69" s="107"/>
      <c r="BM69" s="107"/>
      <c r="BN69" s="107"/>
      <c r="BO69" s="107"/>
      <c r="BP69" s="107"/>
      <c r="BQ69" s="104">
        <v>63</v>
      </c>
      <c r="BR69" s="109"/>
      <c r="BS69" s="968"/>
      <c r="BT69" s="969"/>
      <c r="BU69" s="969"/>
      <c r="BV69" s="969"/>
      <c r="BW69" s="969"/>
      <c r="BX69" s="969"/>
      <c r="BY69" s="969"/>
      <c r="BZ69" s="969"/>
      <c r="CA69" s="969"/>
      <c r="CB69" s="969"/>
      <c r="CC69" s="969"/>
      <c r="CD69" s="969"/>
      <c r="CE69" s="969"/>
      <c r="CF69" s="969"/>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8"/>
      <c r="DW69" s="969"/>
      <c r="DX69" s="969"/>
      <c r="DY69" s="969"/>
      <c r="DZ69" s="970"/>
      <c r="EA69" s="96"/>
    </row>
    <row r="70" spans="1:131" ht="26.25" customHeight="1" x14ac:dyDescent="0.15">
      <c r="A70" s="104">
        <v>3</v>
      </c>
      <c r="B70" s="997" t="s">
        <v>351</v>
      </c>
      <c r="C70" s="998"/>
      <c r="D70" s="998"/>
      <c r="E70" s="998"/>
      <c r="F70" s="998"/>
      <c r="G70" s="998"/>
      <c r="H70" s="998"/>
      <c r="I70" s="998"/>
      <c r="J70" s="998"/>
      <c r="K70" s="998"/>
      <c r="L70" s="998"/>
      <c r="M70" s="998"/>
      <c r="N70" s="998"/>
      <c r="O70" s="998"/>
      <c r="P70" s="999"/>
      <c r="Q70" s="1000">
        <v>807</v>
      </c>
      <c r="R70" s="994"/>
      <c r="S70" s="994"/>
      <c r="T70" s="994"/>
      <c r="U70" s="994"/>
      <c r="V70" s="994">
        <v>787</v>
      </c>
      <c r="W70" s="994"/>
      <c r="X70" s="994"/>
      <c r="Y70" s="994"/>
      <c r="Z70" s="994"/>
      <c r="AA70" s="994">
        <v>20</v>
      </c>
      <c r="AB70" s="994"/>
      <c r="AC70" s="994"/>
      <c r="AD70" s="994"/>
      <c r="AE70" s="994"/>
      <c r="AF70" s="994">
        <v>20</v>
      </c>
      <c r="AG70" s="994"/>
      <c r="AH70" s="994"/>
      <c r="AI70" s="994"/>
      <c r="AJ70" s="994"/>
      <c r="AK70" s="994">
        <v>20</v>
      </c>
      <c r="AL70" s="994"/>
      <c r="AM70" s="994"/>
      <c r="AN70" s="994"/>
      <c r="AO70" s="994"/>
      <c r="AP70" s="994" t="s">
        <v>324</v>
      </c>
      <c r="AQ70" s="994"/>
      <c r="AR70" s="994"/>
      <c r="AS70" s="994"/>
      <c r="AT70" s="994"/>
      <c r="AU70" s="994" t="s">
        <v>324</v>
      </c>
      <c r="AV70" s="994"/>
      <c r="AW70" s="994"/>
      <c r="AX70" s="994"/>
      <c r="AY70" s="994"/>
      <c r="AZ70" s="995"/>
      <c r="BA70" s="995"/>
      <c r="BB70" s="995"/>
      <c r="BC70" s="995"/>
      <c r="BD70" s="996"/>
      <c r="BE70" s="107"/>
      <c r="BF70" s="107"/>
      <c r="BG70" s="107"/>
      <c r="BH70" s="107"/>
      <c r="BI70" s="107"/>
      <c r="BJ70" s="107"/>
      <c r="BK70" s="107"/>
      <c r="BL70" s="107"/>
      <c r="BM70" s="107"/>
      <c r="BN70" s="107"/>
      <c r="BO70" s="107"/>
      <c r="BP70" s="107"/>
      <c r="BQ70" s="104">
        <v>64</v>
      </c>
      <c r="BR70" s="109"/>
      <c r="BS70" s="968"/>
      <c r="BT70" s="969"/>
      <c r="BU70" s="969"/>
      <c r="BV70" s="969"/>
      <c r="BW70" s="969"/>
      <c r="BX70" s="969"/>
      <c r="BY70" s="969"/>
      <c r="BZ70" s="969"/>
      <c r="CA70" s="969"/>
      <c r="CB70" s="969"/>
      <c r="CC70" s="969"/>
      <c r="CD70" s="969"/>
      <c r="CE70" s="969"/>
      <c r="CF70" s="969"/>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8"/>
      <c r="DW70" s="969"/>
      <c r="DX70" s="969"/>
      <c r="DY70" s="969"/>
      <c r="DZ70" s="970"/>
      <c r="EA70" s="96"/>
    </row>
    <row r="71" spans="1:131" ht="26.25" customHeight="1" x14ac:dyDescent="0.15">
      <c r="A71" s="104">
        <v>4</v>
      </c>
      <c r="B71" s="997" t="s">
        <v>352</v>
      </c>
      <c r="C71" s="998"/>
      <c r="D71" s="998"/>
      <c r="E71" s="998"/>
      <c r="F71" s="998"/>
      <c r="G71" s="998"/>
      <c r="H71" s="998"/>
      <c r="I71" s="998"/>
      <c r="J71" s="998"/>
      <c r="K71" s="998"/>
      <c r="L71" s="998"/>
      <c r="M71" s="998"/>
      <c r="N71" s="998"/>
      <c r="O71" s="998"/>
      <c r="P71" s="999"/>
      <c r="Q71" s="1000">
        <v>349</v>
      </c>
      <c r="R71" s="994"/>
      <c r="S71" s="994"/>
      <c r="T71" s="994"/>
      <c r="U71" s="994"/>
      <c r="V71" s="994">
        <v>299</v>
      </c>
      <c r="W71" s="994"/>
      <c r="X71" s="994"/>
      <c r="Y71" s="994"/>
      <c r="Z71" s="994"/>
      <c r="AA71" s="994">
        <v>50</v>
      </c>
      <c r="AB71" s="994"/>
      <c r="AC71" s="994"/>
      <c r="AD71" s="994"/>
      <c r="AE71" s="994"/>
      <c r="AF71" s="994">
        <v>50</v>
      </c>
      <c r="AG71" s="994"/>
      <c r="AH71" s="994"/>
      <c r="AI71" s="994"/>
      <c r="AJ71" s="994"/>
      <c r="AK71" s="994">
        <v>18</v>
      </c>
      <c r="AL71" s="994"/>
      <c r="AM71" s="994"/>
      <c r="AN71" s="994"/>
      <c r="AO71" s="994"/>
      <c r="AP71" s="994" t="s">
        <v>324</v>
      </c>
      <c r="AQ71" s="994"/>
      <c r="AR71" s="994"/>
      <c r="AS71" s="994"/>
      <c r="AT71" s="994"/>
      <c r="AU71" s="994" t="s">
        <v>324</v>
      </c>
      <c r="AV71" s="994"/>
      <c r="AW71" s="994"/>
      <c r="AX71" s="994"/>
      <c r="AY71" s="994"/>
      <c r="AZ71" s="995"/>
      <c r="BA71" s="995"/>
      <c r="BB71" s="995"/>
      <c r="BC71" s="995"/>
      <c r="BD71" s="996"/>
      <c r="BE71" s="107"/>
      <c r="BF71" s="107"/>
      <c r="BG71" s="107"/>
      <c r="BH71" s="107"/>
      <c r="BI71" s="107"/>
      <c r="BJ71" s="107"/>
      <c r="BK71" s="107"/>
      <c r="BL71" s="107"/>
      <c r="BM71" s="107"/>
      <c r="BN71" s="107"/>
      <c r="BO71" s="107"/>
      <c r="BP71" s="107"/>
      <c r="BQ71" s="104">
        <v>65</v>
      </c>
      <c r="BR71" s="109"/>
      <c r="BS71" s="968"/>
      <c r="BT71" s="969"/>
      <c r="BU71" s="969"/>
      <c r="BV71" s="969"/>
      <c r="BW71" s="969"/>
      <c r="BX71" s="969"/>
      <c r="BY71" s="969"/>
      <c r="BZ71" s="969"/>
      <c r="CA71" s="969"/>
      <c r="CB71" s="969"/>
      <c r="CC71" s="969"/>
      <c r="CD71" s="969"/>
      <c r="CE71" s="969"/>
      <c r="CF71" s="969"/>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8"/>
      <c r="DW71" s="969"/>
      <c r="DX71" s="969"/>
      <c r="DY71" s="969"/>
      <c r="DZ71" s="970"/>
      <c r="EA71" s="96"/>
    </row>
    <row r="72" spans="1:131" ht="26.25" customHeight="1" x14ac:dyDescent="0.15">
      <c r="A72" s="104">
        <v>5</v>
      </c>
      <c r="B72" s="997" t="s">
        <v>353</v>
      </c>
      <c r="C72" s="998"/>
      <c r="D72" s="998"/>
      <c r="E72" s="998"/>
      <c r="F72" s="998"/>
      <c r="G72" s="998"/>
      <c r="H72" s="998"/>
      <c r="I72" s="998"/>
      <c r="J72" s="998"/>
      <c r="K72" s="998"/>
      <c r="L72" s="998"/>
      <c r="M72" s="998"/>
      <c r="N72" s="998"/>
      <c r="O72" s="998"/>
      <c r="P72" s="999"/>
      <c r="Q72" s="1000">
        <v>149</v>
      </c>
      <c r="R72" s="994"/>
      <c r="S72" s="994"/>
      <c r="T72" s="994"/>
      <c r="U72" s="994"/>
      <c r="V72" s="994">
        <v>129</v>
      </c>
      <c r="W72" s="994"/>
      <c r="X72" s="994"/>
      <c r="Y72" s="994"/>
      <c r="Z72" s="994"/>
      <c r="AA72" s="994">
        <v>20</v>
      </c>
      <c r="AB72" s="994"/>
      <c r="AC72" s="994"/>
      <c r="AD72" s="994"/>
      <c r="AE72" s="994"/>
      <c r="AF72" s="994">
        <v>20</v>
      </c>
      <c r="AG72" s="994"/>
      <c r="AH72" s="994"/>
      <c r="AI72" s="994"/>
      <c r="AJ72" s="994"/>
      <c r="AK72" s="994">
        <v>12</v>
      </c>
      <c r="AL72" s="994"/>
      <c r="AM72" s="994"/>
      <c r="AN72" s="994"/>
      <c r="AO72" s="994"/>
      <c r="AP72" s="994" t="s">
        <v>324</v>
      </c>
      <c r="AQ72" s="994"/>
      <c r="AR72" s="994"/>
      <c r="AS72" s="994"/>
      <c r="AT72" s="994"/>
      <c r="AU72" s="994" t="s">
        <v>324</v>
      </c>
      <c r="AV72" s="994"/>
      <c r="AW72" s="994"/>
      <c r="AX72" s="994"/>
      <c r="AY72" s="994"/>
      <c r="AZ72" s="995"/>
      <c r="BA72" s="995"/>
      <c r="BB72" s="995"/>
      <c r="BC72" s="995"/>
      <c r="BD72" s="996"/>
      <c r="BE72" s="107"/>
      <c r="BF72" s="107"/>
      <c r="BG72" s="107"/>
      <c r="BH72" s="107"/>
      <c r="BI72" s="107"/>
      <c r="BJ72" s="107"/>
      <c r="BK72" s="107"/>
      <c r="BL72" s="107"/>
      <c r="BM72" s="107"/>
      <c r="BN72" s="107"/>
      <c r="BO72" s="107"/>
      <c r="BP72" s="107"/>
      <c r="BQ72" s="104">
        <v>66</v>
      </c>
      <c r="BR72" s="109"/>
      <c r="BS72" s="968"/>
      <c r="BT72" s="969"/>
      <c r="BU72" s="969"/>
      <c r="BV72" s="969"/>
      <c r="BW72" s="969"/>
      <c r="BX72" s="969"/>
      <c r="BY72" s="969"/>
      <c r="BZ72" s="969"/>
      <c r="CA72" s="969"/>
      <c r="CB72" s="969"/>
      <c r="CC72" s="969"/>
      <c r="CD72" s="969"/>
      <c r="CE72" s="969"/>
      <c r="CF72" s="969"/>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8"/>
      <c r="DW72" s="969"/>
      <c r="DX72" s="969"/>
      <c r="DY72" s="969"/>
      <c r="DZ72" s="970"/>
      <c r="EA72" s="96"/>
    </row>
    <row r="73" spans="1:131" ht="26.25" customHeight="1" x14ac:dyDescent="0.15">
      <c r="A73" s="104">
        <v>6</v>
      </c>
      <c r="B73" s="997" t="s">
        <v>354</v>
      </c>
      <c r="C73" s="998"/>
      <c r="D73" s="998"/>
      <c r="E73" s="998"/>
      <c r="F73" s="998"/>
      <c r="G73" s="998"/>
      <c r="H73" s="998"/>
      <c r="I73" s="998"/>
      <c r="J73" s="998"/>
      <c r="K73" s="998"/>
      <c r="L73" s="998"/>
      <c r="M73" s="998"/>
      <c r="N73" s="998"/>
      <c r="O73" s="998"/>
      <c r="P73" s="999"/>
      <c r="Q73" s="1000">
        <v>4682</v>
      </c>
      <c r="R73" s="994"/>
      <c r="S73" s="994"/>
      <c r="T73" s="994"/>
      <c r="U73" s="994"/>
      <c r="V73" s="994">
        <v>4601</v>
      </c>
      <c r="W73" s="994"/>
      <c r="X73" s="994"/>
      <c r="Y73" s="994"/>
      <c r="Z73" s="994"/>
      <c r="AA73" s="994">
        <v>81</v>
      </c>
      <c r="AB73" s="994"/>
      <c r="AC73" s="994"/>
      <c r="AD73" s="994"/>
      <c r="AE73" s="994"/>
      <c r="AF73" s="994">
        <v>81</v>
      </c>
      <c r="AG73" s="994"/>
      <c r="AH73" s="994"/>
      <c r="AI73" s="994"/>
      <c r="AJ73" s="994"/>
      <c r="AK73" s="994">
        <v>106</v>
      </c>
      <c r="AL73" s="994"/>
      <c r="AM73" s="994"/>
      <c r="AN73" s="994"/>
      <c r="AO73" s="994"/>
      <c r="AP73" s="994">
        <v>2460</v>
      </c>
      <c r="AQ73" s="994"/>
      <c r="AR73" s="994"/>
      <c r="AS73" s="994"/>
      <c r="AT73" s="994"/>
      <c r="AU73" s="994">
        <v>32</v>
      </c>
      <c r="AV73" s="994"/>
      <c r="AW73" s="994"/>
      <c r="AX73" s="994"/>
      <c r="AY73" s="994"/>
      <c r="AZ73" s="995"/>
      <c r="BA73" s="995"/>
      <c r="BB73" s="995"/>
      <c r="BC73" s="995"/>
      <c r="BD73" s="996"/>
      <c r="BE73" s="107"/>
      <c r="BF73" s="107"/>
      <c r="BG73" s="107"/>
      <c r="BH73" s="107"/>
      <c r="BI73" s="107"/>
      <c r="BJ73" s="107"/>
      <c r="BK73" s="107"/>
      <c r="BL73" s="107"/>
      <c r="BM73" s="107"/>
      <c r="BN73" s="107"/>
      <c r="BO73" s="107"/>
      <c r="BP73" s="107"/>
      <c r="BQ73" s="104">
        <v>67</v>
      </c>
      <c r="BR73" s="109"/>
      <c r="BS73" s="968"/>
      <c r="BT73" s="969"/>
      <c r="BU73" s="969"/>
      <c r="BV73" s="969"/>
      <c r="BW73" s="969"/>
      <c r="BX73" s="969"/>
      <c r="BY73" s="969"/>
      <c r="BZ73" s="969"/>
      <c r="CA73" s="969"/>
      <c r="CB73" s="969"/>
      <c r="CC73" s="969"/>
      <c r="CD73" s="969"/>
      <c r="CE73" s="969"/>
      <c r="CF73" s="969"/>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8"/>
      <c r="DW73" s="969"/>
      <c r="DX73" s="969"/>
      <c r="DY73" s="969"/>
      <c r="DZ73" s="970"/>
      <c r="EA73" s="96"/>
    </row>
    <row r="74" spans="1:131" ht="26.25" customHeight="1" x14ac:dyDescent="0.15">
      <c r="A74" s="104">
        <v>7</v>
      </c>
      <c r="B74" s="997" t="s">
        <v>355</v>
      </c>
      <c r="C74" s="998"/>
      <c r="D74" s="998"/>
      <c r="E74" s="998"/>
      <c r="F74" s="998"/>
      <c r="G74" s="998"/>
      <c r="H74" s="998"/>
      <c r="I74" s="998"/>
      <c r="J74" s="998"/>
      <c r="K74" s="998"/>
      <c r="L74" s="998"/>
      <c r="M74" s="998"/>
      <c r="N74" s="998"/>
      <c r="O74" s="998"/>
      <c r="P74" s="999"/>
      <c r="Q74" s="1000">
        <v>2470</v>
      </c>
      <c r="R74" s="994"/>
      <c r="S74" s="994"/>
      <c r="T74" s="994"/>
      <c r="U74" s="994"/>
      <c r="V74" s="994">
        <v>2393</v>
      </c>
      <c r="W74" s="994"/>
      <c r="X74" s="994"/>
      <c r="Y74" s="994"/>
      <c r="Z74" s="994"/>
      <c r="AA74" s="994">
        <v>77</v>
      </c>
      <c r="AB74" s="994"/>
      <c r="AC74" s="994"/>
      <c r="AD74" s="994"/>
      <c r="AE74" s="994"/>
      <c r="AF74" s="994">
        <v>77</v>
      </c>
      <c r="AG74" s="994"/>
      <c r="AH74" s="994"/>
      <c r="AI74" s="994"/>
      <c r="AJ74" s="994"/>
      <c r="AK74" s="994">
        <v>390</v>
      </c>
      <c r="AL74" s="994"/>
      <c r="AM74" s="994"/>
      <c r="AN74" s="994"/>
      <c r="AO74" s="994"/>
      <c r="AP74" s="994">
        <v>1540</v>
      </c>
      <c r="AQ74" s="994"/>
      <c r="AR74" s="994"/>
      <c r="AS74" s="994"/>
      <c r="AT74" s="994"/>
      <c r="AU74" s="994" t="s">
        <v>324</v>
      </c>
      <c r="AV74" s="994"/>
      <c r="AW74" s="994"/>
      <c r="AX74" s="994"/>
      <c r="AY74" s="994"/>
      <c r="AZ74" s="995"/>
      <c r="BA74" s="995"/>
      <c r="BB74" s="995"/>
      <c r="BC74" s="995"/>
      <c r="BD74" s="996"/>
      <c r="BE74" s="107"/>
      <c r="BF74" s="107"/>
      <c r="BG74" s="107"/>
      <c r="BH74" s="107"/>
      <c r="BI74" s="107"/>
      <c r="BJ74" s="107"/>
      <c r="BK74" s="107"/>
      <c r="BL74" s="107"/>
      <c r="BM74" s="107"/>
      <c r="BN74" s="107"/>
      <c r="BO74" s="107"/>
      <c r="BP74" s="107"/>
      <c r="BQ74" s="104">
        <v>68</v>
      </c>
      <c r="BR74" s="109"/>
      <c r="BS74" s="968"/>
      <c r="BT74" s="969"/>
      <c r="BU74" s="969"/>
      <c r="BV74" s="969"/>
      <c r="BW74" s="969"/>
      <c r="BX74" s="969"/>
      <c r="BY74" s="969"/>
      <c r="BZ74" s="969"/>
      <c r="CA74" s="969"/>
      <c r="CB74" s="969"/>
      <c r="CC74" s="969"/>
      <c r="CD74" s="969"/>
      <c r="CE74" s="969"/>
      <c r="CF74" s="969"/>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8"/>
      <c r="DW74" s="969"/>
      <c r="DX74" s="969"/>
      <c r="DY74" s="969"/>
      <c r="DZ74" s="970"/>
      <c r="EA74" s="96"/>
    </row>
    <row r="75" spans="1:131" ht="26.25" customHeight="1" x14ac:dyDescent="0.15">
      <c r="A75" s="104">
        <v>8</v>
      </c>
      <c r="B75" s="997" t="s">
        <v>356</v>
      </c>
      <c r="C75" s="998"/>
      <c r="D75" s="998"/>
      <c r="E75" s="998"/>
      <c r="F75" s="998"/>
      <c r="G75" s="998"/>
      <c r="H75" s="998"/>
      <c r="I75" s="998"/>
      <c r="J75" s="998"/>
      <c r="K75" s="998"/>
      <c r="L75" s="998"/>
      <c r="M75" s="998"/>
      <c r="N75" s="998"/>
      <c r="O75" s="998"/>
      <c r="P75" s="999"/>
      <c r="Q75" s="1001">
        <v>6909</v>
      </c>
      <c r="R75" s="1002"/>
      <c r="S75" s="1002"/>
      <c r="T75" s="1002"/>
      <c r="U75" s="1003"/>
      <c r="V75" s="1004">
        <v>6702</v>
      </c>
      <c r="W75" s="1002"/>
      <c r="X75" s="1002"/>
      <c r="Y75" s="1002"/>
      <c r="Z75" s="1003"/>
      <c r="AA75" s="1004">
        <v>207</v>
      </c>
      <c r="AB75" s="1002"/>
      <c r="AC75" s="1002"/>
      <c r="AD75" s="1002"/>
      <c r="AE75" s="1003"/>
      <c r="AF75" s="1004">
        <v>207</v>
      </c>
      <c r="AG75" s="1002"/>
      <c r="AH75" s="1002"/>
      <c r="AI75" s="1002"/>
      <c r="AJ75" s="1003"/>
      <c r="AK75" s="1004" t="s">
        <v>324</v>
      </c>
      <c r="AL75" s="1002"/>
      <c r="AM75" s="1002"/>
      <c r="AN75" s="1002"/>
      <c r="AO75" s="1003"/>
      <c r="AP75" s="1004" t="s">
        <v>324</v>
      </c>
      <c r="AQ75" s="1002"/>
      <c r="AR75" s="1002"/>
      <c r="AS75" s="1002"/>
      <c r="AT75" s="1003"/>
      <c r="AU75" s="1004" t="s">
        <v>324</v>
      </c>
      <c r="AV75" s="1002"/>
      <c r="AW75" s="1002"/>
      <c r="AX75" s="1002"/>
      <c r="AY75" s="1003"/>
      <c r="AZ75" s="995"/>
      <c r="BA75" s="995"/>
      <c r="BB75" s="995"/>
      <c r="BC75" s="995"/>
      <c r="BD75" s="996"/>
      <c r="BE75" s="107"/>
      <c r="BF75" s="107"/>
      <c r="BG75" s="107"/>
      <c r="BH75" s="107"/>
      <c r="BI75" s="107"/>
      <c r="BJ75" s="107"/>
      <c r="BK75" s="107"/>
      <c r="BL75" s="107"/>
      <c r="BM75" s="107"/>
      <c r="BN75" s="107"/>
      <c r="BO75" s="107"/>
      <c r="BP75" s="107"/>
      <c r="BQ75" s="104">
        <v>69</v>
      </c>
      <c r="BR75" s="109"/>
      <c r="BS75" s="968"/>
      <c r="BT75" s="969"/>
      <c r="BU75" s="969"/>
      <c r="BV75" s="969"/>
      <c r="BW75" s="969"/>
      <c r="BX75" s="969"/>
      <c r="BY75" s="969"/>
      <c r="BZ75" s="969"/>
      <c r="CA75" s="969"/>
      <c r="CB75" s="969"/>
      <c r="CC75" s="969"/>
      <c r="CD75" s="969"/>
      <c r="CE75" s="969"/>
      <c r="CF75" s="969"/>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8"/>
      <c r="DW75" s="969"/>
      <c r="DX75" s="969"/>
      <c r="DY75" s="969"/>
      <c r="DZ75" s="970"/>
      <c r="EA75" s="96"/>
    </row>
    <row r="76" spans="1:131" ht="26.25" customHeight="1" x14ac:dyDescent="0.15">
      <c r="A76" s="104">
        <v>9</v>
      </c>
      <c r="B76" s="997"/>
      <c r="C76" s="998"/>
      <c r="D76" s="998"/>
      <c r="E76" s="998"/>
      <c r="F76" s="998"/>
      <c r="G76" s="998"/>
      <c r="H76" s="998"/>
      <c r="I76" s="998"/>
      <c r="J76" s="998"/>
      <c r="K76" s="998"/>
      <c r="L76" s="998"/>
      <c r="M76" s="998"/>
      <c r="N76" s="998"/>
      <c r="O76" s="998"/>
      <c r="P76" s="999"/>
      <c r="Q76" s="1001"/>
      <c r="R76" s="1002"/>
      <c r="S76" s="1002"/>
      <c r="T76" s="1002"/>
      <c r="U76" s="1003"/>
      <c r="V76" s="1004"/>
      <c r="W76" s="1002"/>
      <c r="X76" s="1002"/>
      <c r="Y76" s="1002"/>
      <c r="Z76" s="1003"/>
      <c r="AA76" s="1004"/>
      <c r="AB76" s="1002"/>
      <c r="AC76" s="1002"/>
      <c r="AD76" s="1002"/>
      <c r="AE76" s="1003"/>
      <c r="AF76" s="1004"/>
      <c r="AG76" s="1002"/>
      <c r="AH76" s="1002"/>
      <c r="AI76" s="1002"/>
      <c r="AJ76" s="1003"/>
      <c r="AK76" s="1004"/>
      <c r="AL76" s="1002"/>
      <c r="AM76" s="1002"/>
      <c r="AN76" s="1002"/>
      <c r="AO76" s="1003"/>
      <c r="AP76" s="1004"/>
      <c r="AQ76" s="1002"/>
      <c r="AR76" s="1002"/>
      <c r="AS76" s="1002"/>
      <c r="AT76" s="1003"/>
      <c r="AU76" s="1004"/>
      <c r="AV76" s="1002"/>
      <c r="AW76" s="1002"/>
      <c r="AX76" s="1002"/>
      <c r="AY76" s="1003"/>
      <c r="AZ76" s="995"/>
      <c r="BA76" s="995"/>
      <c r="BB76" s="995"/>
      <c r="BC76" s="995"/>
      <c r="BD76" s="996"/>
      <c r="BE76" s="107"/>
      <c r="BF76" s="107"/>
      <c r="BG76" s="107"/>
      <c r="BH76" s="107"/>
      <c r="BI76" s="107"/>
      <c r="BJ76" s="107"/>
      <c r="BK76" s="107"/>
      <c r="BL76" s="107"/>
      <c r="BM76" s="107"/>
      <c r="BN76" s="107"/>
      <c r="BO76" s="107"/>
      <c r="BP76" s="107"/>
      <c r="BQ76" s="104">
        <v>70</v>
      </c>
      <c r="BR76" s="109"/>
      <c r="BS76" s="968"/>
      <c r="BT76" s="969"/>
      <c r="BU76" s="969"/>
      <c r="BV76" s="969"/>
      <c r="BW76" s="969"/>
      <c r="BX76" s="969"/>
      <c r="BY76" s="969"/>
      <c r="BZ76" s="969"/>
      <c r="CA76" s="969"/>
      <c r="CB76" s="969"/>
      <c r="CC76" s="969"/>
      <c r="CD76" s="969"/>
      <c r="CE76" s="969"/>
      <c r="CF76" s="969"/>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8"/>
      <c r="DW76" s="969"/>
      <c r="DX76" s="969"/>
      <c r="DY76" s="969"/>
      <c r="DZ76" s="970"/>
      <c r="EA76" s="96"/>
    </row>
    <row r="77" spans="1:131" ht="26.25" customHeight="1" x14ac:dyDescent="0.15">
      <c r="A77" s="104">
        <v>10</v>
      </c>
      <c r="B77" s="997"/>
      <c r="C77" s="998"/>
      <c r="D77" s="998"/>
      <c r="E77" s="998"/>
      <c r="F77" s="998"/>
      <c r="G77" s="998"/>
      <c r="H77" s="998"/>
      <c r="I77" s="998"/>
      <c r="J77" s="998"/>
      <c r="K77" s="998"/>
      <c r="L77" s="998"/>
      <c r="M77" s="998"/>
      <c r="N77" s="998"/>
      <c r="O77" s="998"/>
      <c r="P77" s="999"/>
      <c r="Q77" s="1001"/>
      <c r="R77" s="1002"/>
      <c r="S77" s="1002"/>
      <c r="T77" s="1002"/>
      <c r="U77" s="1003"/>
      <c r="V77" s="1004"/>
      <c r="W77" s="1002"/>
      <c r="X77" s="1002"/>
      <c r="Y77" s="1002"/>
      <c r="Z77" s="1003"/>
      <c r="AA77" s="1004"/>
      <c r="AB77" s="1002"/>
      <c r="AC77" s="1002"/>
      <c r="AD77" s="1002"/>
      <c r="AE77" s="1003"/>
      <c r="AF77" s="1004"/>
      <c r="AG77" s="1002"/>
      <c r="AH77" s="1002"/>
      <c r="AI77" s="1002"/>
      <c r="AJ77" s="1003"/>
      <c r="AK77" s="1004"/>
      <c r="AL77" s="1002"/>
      <c r="AM77" s="1002"/>
      <c r="AN77" s="1002"/>
      <c r="AO77" s="1003"/>
      <c r="AP77" s="1004"/>
      <c r="AQ77" s="1002"/>
      <c r="AR77" s="1002"/>
      <c r="AS77" s="1002"/>
      <c r="AT77" s="1003"/>
      <c r="AU77" s="1004"/>
      <c r="AV77" s="1002"/>
      <c r="AW77" s="1002"/>
      <c r="AX77" s="1002"/>
      <c r="AY77" s="1003"/>
      <c r="AZ77" s="995"/>
      <c r="BA77" s="995"/>
      <c r="BB77" s="995"/>
      <c r="BC77" s="995"/>
      <c r="BD77" s="996"/>
      <c r="BE77" s="107"/>
      <c r="BF77" s="107"/>
      <c r="BG77" s="107"/>
      <c r="BH77" s="107"/>
      <c r="BI77" s="107"/>
      <c r="BJ77" s="107"/>
      <c r="BK77" s="107"/>
      <c r="BL77" s="107"/>
      <c r="BM77" s="107"/>
      <c r="BN77" s="107"/>
      <c r="BO77" s="107"/>
      <c r="BP77" s="107"/>
      <c r="BQ77" s="104">
        <v>71</v>
      </c>
      <c r="BR77" s="109"/>
      <c r="BS77" s="968"/>
      <c r="BT77" s="969"/>
      <c r="BU77" s="969"/>
      <c r="BV77" s="969"/>
      <c r="BW77" s="969"/>
      <c r="BX77" s="969"/>
      <c r="BY77" s="969"/>
      <c r="BZ77" s="969"/>
      <c r="CA77" s="969"/>
      <c r="CB77" s="969"/>
      <c r="CC77" s="969"/>
      <c r="CD77" s="969"/>
      <c r="CE77" s="969"/>
      <c r="CF77" s="969"/>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8"/>
      <c r="DW77" s="969"/>
      <c r="DX77" s="969"/>
      <c r="DY77" s="969"/>
      <c r="DZ77" s="970"/>
      <c r="EA77" s="96"/>
    </row>
    <row r="78" spans="1:131" ht="26.25" customHeight="1" x14ac:dyDescent="0.15">
      <c r="A78" s="104">
        <v>11</v>
      </c>
      <c r="B78" s="997"/>
      <c r="C78" s="998"/>
      <c r="D78" s="998"/>
      <c r="E78" s="998"/>
      <c r="F78" s="998"/>
      <c r="G78" s="998"/>
      <c r="H78" s="998"/>
      <c r="I78" s="998"/>
      <c r="J78" s="998"/>
      <c r="K78" s="998"/>
      <c r="L78" s="998"/>
      <c r="M78" s="998"/>
      <c r="N78" s="998"/>
      <c r="O78" s="998"/>
      <c r="P78" s="999"/>
      <c r="Q78" s="1000"/>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995"/>
      <c r="BA78" s="995"/>
      <c r="BB78" s="995"/>
      <c r="BC78" s="995"/>
      <c r="BD78" s="996"/>
      <c r="BE78" s="107"/>
      <c r="BF78" s="107"/>
      <c r="BG78" s="107"/>
      <c r="BH78" s="107"/>
      <c r="BI78" s="107"/>
      <c r="BJ78" s="96"/>
      <c r="BK78" s="96"/>
      <c r="BL78" s="96"/>
      <c r="BM78" s="96"/>
      <c r="BN78" s="96"/>
      <c r="BO78" s="107"/>
      <c r="BP78" s="107"/>
      <c r="BQ78" s="104">
        <v>72</v>
      </c>
      <c r="BR78" s="109"/>
      <c r="BS78" s="968"/>
      <c r="BT78" s="969"/>
      <c r="BU78" s="969"/>
      <c r="BV78" s="969"/>
      <c r="BW78" s="969"/>
      <c r="BX78" s="969"/>
      <c r="BY78" s="969"/>
      <c r="BZ78" s="969"/>
      <c r="CA78" s="969"/>
      <c r="CB78" s="969"/>
      <c r="CC78" s="969"/>
      <c r="CD78" s="969"/>
      <c r="CE78" s="969"/>
      <c r="CF78" s="969"/>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8"/>
      <c r="DW78" s="969"/>
      <c r="DX78" s="969"/>
      <c r="DY78" s="969"/>
      <c r="DZ78" s="970"/>
      <c r="EA78" s="96"/>
    </row>
    <row r="79" spans="1:131" ht="26.25" customHeight="1" x14ac:dyDescent="0.15">
      <c r="A79" s="104">
        <v>12</v>
      </c>
      <c r="B79" s="997"/>
      <c r="C79" s="998"/>
      <c r="D79" s="998"/>
      <c r="E79" s="998"/>
      <c r="F79" s="998"/>
      <c r="G79" s="998"/>
      <c r="H79" s="998"/>
      <c r="I79" s="998"/>
      <c r="J79" s="998"/>
      <c r="K79" s="998"/>
      <c r="L79" s="998"/>
      <c r="M79" s="998"/>
      <c r="N79" s="998"/>
      <c r="O79" s="998"/>
      <c r="P79" s="999"/>
      <c r="Q79" s="1000"/>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995"/>
      <c r="BA79" s="995"/>
      <c r="BB79" s="995"/>
      <c r="BC79" s="995"/>
      <c r="BD79" s="996"/>
      <c r="BE79" s="107"/>
      <c r="BF79" s="107"/>
      <c r="BG79" s="107"/>
      <c r="BH79" s="107"/>
      <c r="BI79" s="107"/>
      <c r="BJ79" s="96"/>
      <c r="BK79" s="96"/>
      <c r="BL79" s="96"/>
      <c r="BM79" s="96"/>
      <c r="BN79" s="96"/>
      <c r="BO79" s="107"/>
      <c r="BP79" s="107"/>
      <c r="BQ79" s="104">
        <v>73</v>
      </c>
      <c r="BR79" s="109"/>
      <c r="BS79" s="968"/>
      <c r="BT79" s="969"/>
      <c r="BU79" s="969"/>
      <c r="BV79" s="969"/>
      <c r="BW79" s="969"/>
      <c r="BX79" s="969"/>
      <c r="BY79" s="969"/>
      <c r="BZ79" s="969"/>
      <c r="CA79" s="969"/>
      <c r="CB79" s="969"/>
      <c r="CC79" s="969"/>
      <c r="CD79" s="969"/>
      <c r="CE79" s="969"/>
      <c r="CF79" s="969"/>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8"/>
      <c r="DW79" s="969"/>
      <c r="DX79" s="969"/>
      <c r="DY79" s="969"/>
      <c r="DZ79" s="970"/>
      <c r="EA79" s="96"/>
    </row>
    <row r="80" spans="1:131" ht="26.25" customHeight="1" x14ac:dyDescent="0.15">
      <c r="A80" s="104">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107"/>
      <c r="BF80" s="107"/>
      <c r="BG80" s="107"/>
      <c r="BH80" s="107"/>
      <c r="BI80" s="107"/>
      <c r="BJ80" s="107"/>
      <c r="BK80" s="107"/>
      <c r="BL80" s="107"/>
      <c r="BM80" s="107"/>
      <c r="BN80" s="107"/>
      <c r="BO80" s="107"/>
      <c r="BP80" s="107"/>
      <c r="BQ80" s="104">
        <v>74</v>
      </c>
      <c r="BR80" s="109"/>
      <c r="BS80" s="968"/>
      <c r="BT80" s="969"/>
      <c r="BU80" s="969"/>
      <c r="BV80" s="969"/>
      <c r="BW80" s="969"/>
      <c r="BX80" s="969"/>
      <c r="BY80" s="969"/>
      <c r="BZ80" s="969"/>
      <c r="CA80" s="969"/>
      <c r="CB80" s="969"/>
      <c r="CC80" s="969"/>
      <c r="CD80" s="969"/>
      <c r="CE80" s="969"/>
      <c r="CF80" s="969"/>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8"/>
      <c r="DW80" s="969"/>
      <c r="DX80" s="969"/>
      <c r="DY80" s="969"/>
      <c r="DZ80" s="970"/>
      <c r="EA80" s="96"/>
    </row>
    <row r="81" spans="1:131" ht="26.25" customHeight="1" x14ac:dyDescent="0.15">
      <c r="A81" s="104">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107"/>
      <c r="BF81" s="107"/>
      <c r="BG81" s="107"/>
      <c r="BH81" s="107"/>
      <c r="BI81" s="107"/>
      <c r="BJ81" s="107"/>
      <c r="BK81" s="107"/>
      <c r="BL81" s="107"/>
      <c r="BM81" s="107"/>
      <c r="BN81" s="107"/>
      <c r="BO81" s="107"/>
      <c r="BP81" s="107"/>
      <c r="BQ81" s="104">
        <v>75</v>
      </c>
      <c r="BR81" s="109"/>
      <c r="BS81" s="968"/>
      <c r="BT81" s="969"/>
      <c r="BU81" s="969"/>
      <c r="BV81" s="969"/>
      <c r="BW81" s="969"/>
      <c r="BX81" s="969"/>
      <c r="BY81" s="969"/>
      <c r="BZ81" s="969"/>
      <c r="CA81" s="969"/>
      <c r="CB81" s="969"/>
      <c r="CC81" s="969"/>
      <c r="CD81" s="969"/>
      <c r="CE81" s="969"/>
      <c r="CF81" s="969"/>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8"/>
      <c r="DW81" s="969"/>
      <c r="DX81" s="969"/>
      <c r="DY81" s="969"/>
      <c r="DZ81" s="970"/>
      <c r="EA81" s="96"/>
    </row>
    <row r="82" spans="1:131" ht="26.25" customHeight="1" x14ac:dyDescent="0.15">
      <c r="A82" s="104">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107"/>
      <c r="BF82" s="107"/>
      <c r="BG82" s="107"/>
      <c r="BH82" s="107"/>
      <c r="BI82" s="107"/>
      <c r="BJ82" s="107"/>
      <c r="BK82" s="107"/>
      <c r="BL82" s="107"/>
      <c r="BM82" s="107"/>
      <c r="BN82" s="107"/>
      <c r="BO82" s="107"/>
      <c r="BP82" s="107"/>
      <c r="BQ82" s="104">
        <v>76</v>
      </c>
      <c r="BR82" s="109"/>
      <c r="BS82" s="968"/>
      <c r="BT82" s="969"/>
      <c r="BU82" s="969"/>
      <c r="BV82" s="969"/>
      <c r="BW82" s="969"/>
      <c r="BX82" s="969"/>
      <c r="BY82" s="969"/>
      <c r="BZ82" s="969"/>
      <c r="CA82" s="969"/>
      <c r="CB82" s="969"/>
      <c r="CC82" s="969"/>
      <c r="CD82" s="969"/>
      <c r="CE82" s="969"/>
      <c r="CF82" s="969"/>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8"/>
      <c r="DW82" s="969"/>
      <c r="DX82" s="969"/>
      <c r="DY82" s="969"/>
      <c r="DZ82" s="970"/>
      <c r="EA82" s="96"/>
    </row>
    <row r="83" spans="1:131" ht="26.25" customHeight="1" x14ac:dyDescent="0.15">
      <c r="A83" s="104">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107"/>
      <c r="BF83" s="107"/>
      <c r="BG83" s="107"/>
      <c r="BH83" s="107"/>
      <c r="BI83" s="107"/>
      <c r="BJ83" s="107"/>
      <c r="BK83" s="107"/>
      <c r="BL83" s="107"/>
      <c r="BM83" s="107"/>
      <c r="BN83" s="107"/>
      <c r="BO83" s="107"/>
      <c r="BP83" s="107"/>
      <c r="BQ83" s="104">
        <v>77</v>
      </c>
      <c r="BR83" s="109"/>
      <c r="BS83" s="968"/>
      <c r="BT83" s="969"/>
      <c r="BU83" s="969"/>
      <c r="BV83" s="969"/>
      <c r="BW83" s="969"/>
      <c r="BX83" s="969"/>
      <c r="BY83" s="969"/>
      <c r="BZ83" s="969"/>
      <c r="CA83" s="969"/>
      <c r="CB83" s="969"/>
      <c r="CC83" s="969"/>
      <c r="CD83" s="969"/>
      <c r="CE83" s="969"/>
      <c r="CF83" s="969"/>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8"/>
      <c r="DW83" s="969"/>
      <c r="DX83" s="969"/>
      <c r="DY83" s="969"/>
      <c r="DZ83" s="970"/>
      <c r="EA83" s="96"/>
    </row>
    <row r="84" spans="1:131" ht="26.25" customHeight="1" x14ac:dyDescent="0.15">
      <c r="A84" s="104">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107"/>
      <c r="BF84" s="107"/>
      <c r="BG84" s="107"/>
      <c r="BH84" s="107"/>
      <c r="BI84" s="107"/>
      <c r="BJ84" s="107"/>
      <c r="BK84" s="107"/>
      <c r="BL84" s="107"/>
      <c r="BM84" s="107"/>
      <c r="BN84" s="107"/>
      <c r="BO84" s="107"/>
      <c r="BP84" s="107"/>
      <c r="BQ84" s="104">
        <v>78</v>
      </c>
      <c r="BR84" s="109"/>
      <c r="BS84" s="968"/>
      <c r="BT84" s="969"/>
      <c r="BU84" s="969"/>
      <c r="BV84" s="969"/>
      <c r="BW84" s="969"/>
      <c r="BX84" s="969"/>
      <c r="BY84" s="969"/>
      <c r="BZ84" s="969"/>
      <c r="CA84" s="969"/>
      <c r="CB84" s="969"/>
      <c r="CC84" s="969"/>
      <c r="CD84" s="969"/>
      <c r="CE84" s="969"/>
      <c r="CF84" s="969"/>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8"/>
      <c r="DW84" s="969"/>
      <c r="DX84" s="969"/>
      <c r="DY84" s="969"/>
      <c r="DZ84" s="970"/>
      <c r="EA84" s="96"/>
    </row>
    <row r="85" spans="1:131" ht="26.25" customHeight="1" x14ac:dyDescent="0.15">
      <c r="A85" s="104">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107"/>
      <c r="BF85" s="107"/>
      <c r="BG85" s="107"/>
      <c r="BH85" s="107"/>
      <c r="BI85" s="107"/>
      <c r="BJ85" s="107"/>
      <c r="BK85" s="107"/>
      <c r="BL85" s="107"/>
      <c r="BM85" s="107"/>
      <c r="BN85" s="107"/>
      <c r="BO85" s="107"/>
      <c r="BP85" s="107"/>
      <c r="BQ85" s="104">
        <v>79</v>
      </c>
      <c r="BR85" s="109"/>
      <c r="BS85" s="968"/>
      <c r="BT85" s="969"/>
      <c r="BU85" s="969"/>
      <c r="BV85" s="969"/>
      <c r="BW85" s="969"/>
      <c r="BX85" s="969"/>
      <c r="BY85" s="969"/>
      <c r="BZ85" s="969"/>
      <c r="CA85" s="969"/>
      <c r="CB85" s="969"/>
      <c r="CC85" s="969"/>
      <c r="CD85" s="969"/>
      <c r="CE85" s="969"/>
      <c r="CF85" s="969"/>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8"/>
      <c r="DW85" s="969"/>
      <c r="DX85" s="969"/>
      <c r="DY85" s="969"/>
      <c r="DZ85" s="970"/>
      <c r="EA85" s="96"/>
    </row>
    <row r="86" spans="1:131" ht="26.25" customHeight="1" x14ac:dyDescent="0.15">
      <c r="A86" s="104">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107"/>
      <c r="BF86" s="107"/>
      <c r="BG86" s="107"/>
      <c r="BH86" s="107"/>
      <c r="BI86" s="107"/>
      <c r="BJ86" s="107"/>
      <c r="BK86" s="107"/>
      <c r="BL86" s="107"/>
      <c r="BM86" s="107"/>
      <c r="BN86" s="107"/>
      <c r="BO86" s="107"/>
      <c r="BP86" s="107"/>
      <c r="BQ86" s="104">
        <v>80</v>
      </c>
      <c r="BR86" s="109"/>
      <c r="BS86" s="968"/>
      <c r="BT86" s="969"/>
      <c r="BU86" s="969"/>
      <c r="BV86" s="969"/>
      <c r="BW86" s="969"/>
      <c r="BX86" s="969"/>
      <c r="BY86" s="969"/>
      <c r="BZ86" s="969"/>
      <c r="CA86" s="969"/>
      <c r="CB86" s="969"/>
      <c r="CC86" s="969"/>
      <c r="CD86" s="969"/>
      <c r="CE86" s="969"/>
      <c r="CF86" s="969"/>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8"/>
      <c r="DW86" s="969"/>
      <c r="DX86" s="969"/>
      <c r="DY86" s="969"/>
      <c r="DZ86" s="970"/>
      <c r="EA86" s="96"/>
    </row>
    <row r="87" spans="1:131" ht="26.25" customHeight="1" x14ac:dyDescent="0.15">
      <c r="A87" s="11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107"/>
      <c r="BF87" s="107"/>
      <c r="BG87" s="107"/>
      <c r="BH87" s="107"/>
      <c r="BI87" s="107"/>
      <c r="BJ87" s="107"/>
      <c r="BK87" s="107"/>
      <c r="BL87" s="107"/>
      <c r="BM87" s="107"/>
      <c r="BN87" s="107"/>
      <c r="BO87" s="107"/>
      <c r="BP87" s="107"/>
      <c r="BQ87" s="104">
        <v>81</v>
      </c>
      <c r="BR87" s="109"/>
      <c r="BS87" s="968"/>
      <c r="BT87" s="969"/>
      <c r="BU87" s="969"/>
      <c r="BV87" s="969"/>
      <c r="BW87" s="969"/>
      <c r="BX87" s="969"/>
      <c r="BY87" s="969"/>
      <c r="BZ87" s="969"/>
      <c r="CA87" s="969"/>
      <c r="CB87" s="969"/>
      <c r="CC87" s="969"/>
      <c r="CD87" s="969"/>
      <c r="CE87" s="969"/>
      <c r="CF87" s="969"/>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8"/>
      <c r="DW87" s="969"/>
      <c r="DX87" s="969"/>
      <c r="DY87" s="969"/>
      <c r="DZ87" s="970"/>
      <c r="EA87" s="96"/>
    </row>
    <row r="88" spans="1:131" ht="26.25" customHeight="1" thickBot="1" x14ac:dyDescent="0.2">
      <c r="A88" s="106" t="s">
        <v>326</v>
      </c>
      <c r="B88" s="960" t="s">
        <v>357</v>
      </c>
      <c r="C88" s="961"/>
      <c r="D88" s="961"/>
      <c r="E88" s="961"/>
      <c r="F88" s="961"/>
      <c r="G88" s="961"/>
      <c r="H88" s="961"/>
      <c r="I88" s="961"/>
      <c r="J88" s="961"/>
      <c r="K88" s="961"/>
      <c r="L88" s="961"/>
      <c r="M88" s="961"/>
      <c r="N88" s="961"/>
      <c r="O88" s="961"/>
      <c r="P88" s="971"/>
      <c r="Q88" s="985"/>
      <c r="R88" s="986"/>
      <c r="S88" s="986"/>
      <c r="T88" s="986"/>
      <c r="U88" s="986"/>
      <c r="V88" s="986"/>
      <c r="W88" s="986"/>
      <c r="X88" s="986"/>
      <c r="Y88" s="986"/>
      <c r="Z88" s="986"/>
      <c r="AA88" s="986"/>
      <c r="AB88" s="986"/>
      <c r="AC88" s="986"/>
      <c r="AD88" s="986"/>
      <c r="AE88" s="986"/>
      <c r="AF88" s="982">
        <f>SUM(AF68:AJ75)</f>
        <v>7274</v>
      </c>
      <c r="AG88" s="982"/>
      <c r="AH88" s="982"/>
      <c r="AI88" s="982"/>
      <c r="AJ88" s="982"/>
      <c r="AK88" s="986"/>
      <c r="AL88" s="986"/>
      <c r="AM88" s="986"/>
      <c r="AN88" s="986"/>
      <c r="AO88" s="986"/>
      <c r="AP88" s="982">
        <f t="shared" ref="AP88" si="3">SUM(AP68:AT75)</f>
        <v>4000</v>
      </c>
      <c r="AQ88" s="982"/>
      <c r="AR88" s="982"/>
      <c r="AS88" s="982"/>
      <c r="AT88" s="982"/>
      <c r="AU88" s="982">
        <f t="shared" ref="AU88" si="4">SUM(AU68:AY75)</f>
        <v>32</v>
      </c>
      <c r="AV88" s="982"/>
      <c r="AW88" s="982"/>
      <c r="AX88" s="982"/>
      <c r="AY88" s="982"/>
      <c r="AZ88" s="983"/>
      <c r="BA88" s="983"/>
      <c r="BB88" s="983"/>
      <c r="BC88" s="983"/>
      <c r="BD88" s="984"/>
      <c r="BE88" s="107"/>
      <c r="BF88" s="107"/>
      <c r="BG88" s="107"/>
      <c r="BH88" s="107"/>
      <c r="BI88" s="107"/>
      <c r="BJ88" s="107"/>
      <c r="BK88" s="107"/>
      <c r="BL88" s="107"/>
      <c r="BM88" s="107"/>
      <c r="BN88" s="107"/>
      <c r="BO88" s="107"/>
      <c r="BP88" s="107"/>
      <c r="BQ88" s="104">
        <v>82</v>
      </c>
      <c r="BR88" s="109"/>
      <c r="BS88" s="968"/>
      <c r="BT88" s="969"/>
      <c r="BU88" s="969"/>
      <c r="BV88" s="969"/>
      <c r="BW88" s="969"/>
      <c r="BX88" s="969"/>
      <c r="BY88" s="969"/>
      <c r="BZ88" s="969"/>
      <c r="CA88" s="969"/>
      <c r="CB88" s="969"/>
      <c r="CC88" s="969"/>
      <c r="CD88" s="969"/>
      <c r="CE88" s="969"/>
      <c r="CF88" s="969"/>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8"/>
      <c r="DW88" s="969"/>
      <c r="DX88" s="969"/>
      <c r="DY88" s="969"/>
      <c r="DZ88" s="970"/>
      <c r="EA88" s="96"/>
    </row>
    <row r="89" spans="1:131" ht="26.25" hidden="1" customHeight="1" x14ac:dyDescent="0.15">
      <c r="A89" s="111"/>
      <c r="B89" s="112"/>
      <c r="C89" s="112"/>
      <c r="D89" s="112"/>
      <c r="E89" s="112"/>
      <c r="F89" s="112"/>
      <c r="G89" s="112"/>
      <c r="H89" s="112"/>
      <c r="I89" s="112"/>
      <c r="J89" s="112"/>
      <c r="K89" s="112"/>
      <c r="L89" s="112"/>
      <c r="M89" s="112"/>
      <c r="N89" s="112"/>
      <c r="O89" s="112"/>
      <c r="P89" s="112"/>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4"/>
      <c r="BA89" s="114"/>
      <c r="BB89" s="114"/>
      <c r="BC89" s="114"/>
      <c r="BD89" s="114"/>
      <c r="BE89" s="107"/>
      <c r="BF89" s="107"/>
      <c r="BG89" s="107"/>
      <c r="BH89" s="107"/>
      <c r="BI89" s="107"/>
      <c r="BJ89" s="107"/>
      <c r="BK89" s="107"/>
      <c r="BL89" s="107"/>
      <c r="BM89" s="107"/>
      <c r="BN89" s="107"/>
      <c r="BO89" s="107"/>
      <c r="BP89" s="107"/>
      <c r="BQ89" s="104">
        <v>83</v>
      </c>
      <c r="BR89" s="109"/>
      <c r="BS89" s="968"/>
      <c r="BT89" s="969"/>
      <c r="BU89" s="969"/>
      <c r="BV89" s="969"/>
      <c r="BW89" s="969"/>
      <c r="BX89" s="969"/>
      <c r="BY89" s="969"/>
      <c r="BZ89" s="969"/>
      <c r="CA89" s="969"/>
      <c r="CB89" s="969"/>
      <c r="CC89" s="969"/>
      <c r="CD89" s="969"/>
      <c r="CE89" s="969"/>
      <c r="CF89" s="969"/>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8"/>
      <c r="DW89" s="969"/>
      <c r="DX89" s="969"/>
      <c r="DY89" s="969"/>
      <c r="DZ89" s="970"/>
      <c r="EA89" s="96"/>
    </row>
    <row r="90" spans="1:131" ht="26.25" hidden="1" customHeight="1" x14ac:dyDescent="0.15">
      <c r="A90" s="111"/>
      <c r="B90" s="112"/>
      <c r="C90" s="112"/>
      <c r="D90" s="112"/>
      <c r="E90" s="112"/>
      <c r="F90" s="112"/>
      <c r="G90" s="112"/>
      <c r="H90" s="112"/>
      <c r="I90" s="112"/>
      <c r="J90" s="112"/>
      <c r="K90" s="112"/>
      <c r="L90" s="112"/>
      <c r="M90" s="112"/>
      <c r="N90" s="112"/>
      <c r="O90" s="112"/>
      <c r="P90" s="112"/>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4"/>
      <c r="BA90" s="114"/>
      <c r="BB90" s="114"/>
      <c r="BC90" s="114"/>
      <c r="BD90" s="114"/>
      <c r="BE90" s="107"/>
      <c r="BF90" s="107"/>
      <c r="BG90" s="107"/>
      <c r="BH90" s="107"/>
      <c r="BI90" s="107"/>
      <c r="BJ90" s="107"/>
      <c r="BK90" s="107"/>
      <c r="BL90" s="107"/>
      <c r="BM90" s="107"/>
      <c r="BN90" s="107"/>
      <c r="BO90" s="107"/>
      <c r="BP90" s="107"/>
      <c r="BQ90" s="104">
        <v>84</v>
      </c>
      <c r="BR90" s="109"/>
      <c r="BS90" s="968"/>
      <c r="BT90" s="969"/>
      <c r="BU90" s="969"/>
      <c r="BV90" s="969"/>
      <c r="BW90" s="969"/>
      <c r="BX90" s="969"/>
      <c r="BY90" s="969"/>
      <c r="BZ90" s="969"/>
      <c r="CA90" s="969"/>
      <c r="CB90" s="969"/>
      <c r="CC90" s="969"/>
      <c r="CD90" s="969"/>
      <c r="CE90" s="969"/>
      <c r="CF90" s="969"/>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8"/>
      <c r="DW90" s="969"/>
      <c r="DX90" s="969"/>
      <c r="DY90" s="969"/>
      <c r="DZ90" s="970"/>
      <c r="EA90" s="96"/>
    </row>
    <row r="91" spans="1:131" ht="26.25" hidden="1" customHeight="1" x14ac:dyDescent="0.15">
      <c r="A91" s="111"/>
      <c r="B91" s="112"/>
      <c r="C91" s="112"/>
      <c r="D91" s="112"/>
      <c r="E91" s="112"/>
      <c r="F91" s="112"/>
      <c r="G91" s="112"/>
      <c r="H91" s="112"/>
      <c r="I91" s="112"/>
      <c r="J91" s="112"/>
      <c r="K91" s="112"/>
      <c r="L91" s="112"/>
      <c r="M91" s="112"/>
      <c r="N91" s="112"/>
      <c r="O91" s="112"/>
      <c r="P91" s="112"/>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4"/>
      <c r="BA91" s="114"/>
      <c r="BB91" s="114"/>
      <c r="BC91" s="114"/>
      <c r="BD91" s="114"/>
      <c r="BE91" s="107"/>
      <c r="BF91" s="107"/>
      <c r="BG91" s="107"/>
      <c r="BH91" s="107"/>
      <c r="BI91" s="107"/>
      <c r="BJ91" s="107"/>
      <c r="BK91" s="107"/>
      <c r="BL91" s="107"/>
      <c r="BM91" s="107"/>
      <c r="BN91" s="107"/>
      <c r="BO91" s="107"/>
      <c r="BP91" s="107"/>
      <c r="BQ91" s="104">
        <v>85</v>
      </c>
      <c r="BR91" s="109"/>
      <c r="BS91" s="968"/>
      <c r="BT91" s="969"/>
      <c r="BU91" s="969"/>
      <c r="BV91" s="969"/>
      <c r="BW91" s="969"/>
      <c r="BX91" s="969"/>
      <c r="BY91" s="969"/>
      <c r="BZ91" s="969"/>
      <c r="CA91" s="969"/>
      <c r="CB91" s="969"/>
      <c r="CC91" s="969"/>
      <c r="CD91" s="969"/>
      <c r="CE91" s="969"/>
      <c r="CF91" s="969"/>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8"/>
      <c r="DW91" s="969"/>
      <c r="DX91" s="969"/>
      <c r="DY91" s="969"/>
      <c r="DZ91" s="970"/>
      <c r="EA91" s="96"/>
    </row>
    <row r="92" spans="1:131" ht="26.25" hidden="1" customHeight="1" x14ac:dyDescent="0.15">
      <c r="A92" s="111"/>
      <c r="B92" s="112"/>
      <c r="C92" s="112"/>
      <c r="D92" s="112"/>
      <c r="E92" s="112"/>
      <c r="F92" s="112"/>
      <c r="G92" s="112"/>
      <c r="H92" s="112"/>
      <c r="I92" s="112"/>
      <c r="J92" s="112"/>
      <c r="K92" s="112"/>
      <c r="L92" s="112"/>
      <c r="M92" s="112"/>
      <c r="N92" s="112"/>
      <c r="O92" s="112"/>
      <c r="P92" s="112"/>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4"/>
      <c r="BA92" s="114"/>
      <c r="BB92" s="114"/>
      <c r="BC92" s="114"/>
      <c r="BD92" s="114"/>
      <c r="BE92" s="107"/>
      <c r="BF92" s="107"/>
      <c r="BG92" s="107"/>
      <c r="BH92" s="107"/>
      <c r="BI92" s="107"/>
      <c r="BJ92" s="107"/>
      <c r="BK92" s="107"/>
      <c r="BL92" s="107"/>
      <c r="BM92" s="107"/>
      <c r="BN92" s="107"/>
      <c r="BO92" s="107"/>
      <c r="BP92" s="107"/>
      <c r="BQ92" s="104">
        <v>86</v>
      </c>
      <c r="BR92" s="109"/>
      <c r="BS92" s="968"/>
      <c r="BT92" s="969"/>
      <c r="BU92" s="969"/>
      <c r="BV92" s="969"/>
      <c r="BW92" s="969"/>
      <c r="BX92" s="969"/>
      <c r="BY92" s="969"/>
      <c r="BZ92" s="969"/>
      <c r="CA92" s="969"/>
      <c r="CB92" s="969"/>
      <c r="CC92" s="969"/>
      <c r="CD92" s="969"/>
      <c r="CE92" s="969"/>
      <c r="CF92" s="969"/>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8"/>
      <c r="DW92" s="969"/>
      <c r="DX92" s="969"/>
      <c r="DY92" s="969"/>
      <c r="DZ92" s="970"/>
      <c r="EA92" s="96"/>
    </row>
    <row r="93" spans="1:131" ht="26.25" hidden="1" customHeight="1" x14ac:dyDescent="0.15">
      <c r="A93" s="111"/>
      <c r="B93" s="112"/>
      <c r="C93" s="112"/>
      <c r="D93" s="112"/>
      <c r="E93" s="112"/>
      <c r="F93" s="112"/>
      <c r="G93" s="112"/>
      <c r="H93" s="112"/>
      <c r="I93" s="112"/>
      <c r="J93" s="112"/>
      <c r="K93" s="112"/>
      <c r="L93" s="112"/>
      <c r="M93" s="112"/>
      <c r="N93" s="112"/>
      <c r="O93" s="112"/>
      <c r="P93" s="112"/>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4"/>
      <c r="BA93" s="114"/>
      <c r="BB93" s="114"/>
      <c r="BC93" s="114"/>
      <c r="BD93" s="114"/>
      <c r="BE93" s="107"/>
      <c r="BF93" s="107"/>
      <c r="BG93" s="107"/>
      <c r="BH93" s="107"/>
      <c r="BI93" s="107"/>
      <c r="BJ93" s="107"/>
      <c r="BK93" s="107"/>
      <c r="BL93" s="107"/>
      <c r="BM93" s="107"/>
      <c r="BN93" s="107"/>
      <c r="BO93" s="107"/>
      <c r="BP93" s="107"/>
      <c r="BQ93" s="104">
        <v>87</v>
      </c>
      <c r="BR93" s="109"/>
      <c r="BS93" s="968"/>
      <c r="BT93" s="969"/>
      <c r="BU93" s="969"/>
      <c r="BV93" s="969"/>
      <c r="BW93" s="969"/>
      <c r="BX93" s="969"/>
      <c r="BY93" s="969"/>
      <c r="BZ93" s="969"/>
      <c r="CA93" s="969"/>
      <c r="CB93" s="969"/>
      <c r="CC93" s="969"/>
      <c r="CD93" s="969"/>
      <c r="CE93" s="969"/>
      <c r="CF93" s="969"/>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8"/>
      <c r="DW93" s="969"/>
      <c r="DX93" s="969"/>
      <c r="DY93" s="969"/>
      <c r="DZ93" s="970"/>
      <c r="EA93" s="96"/>
    </row>
    <row r="94" spans="1:131" ht="26.25" hidden="1" customHeight="1" x14ac:dyDescent="0.15">
      <c r="A94" s="111"/>
      <c r="B94" s="112"/>
      <c r="C94" s="112"/>
      <c r="D94" s="112"/>
      <c r="E94" s="112"/>
      <c r="F94" s="112"/>
      <c r="G94" s="112"/>
      <c r="H94" s="112"/>
      <c r="I94" s="112"/>
      <c r="J94" s="112"/>
      <c r="K94" s="112"/>
      <c r="L94" s="112"/>
      <c r="M94" s="112"/>
      <c r="N94" s="112"/>
      <c r="O94" s="112"/>
      <c r="P94" s="112"/>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4"/>
      <c r="BA94" s="114"/>
      <c r="BB94" s="114"/>
      <c r="BC94" s="114"/>
      <c r="BD94" s="114"/>
      <c r="BE94" s="107"/>
      <c r="BF94" s="107"/>
      <c r="BG94" s="107"/>
      <c r="BH94" s="107"/>
      <c r="BI94" s="107"/>
      <c r="BJ94" s="107"/>
      <c r="BK94" s="107"/>
      <c r="BL94" s="107"/>
      <c r="BM94" s="107"/>
      <c r="BN94" s="107"/>
      <c r="BO94" s="107"/>
      <c r="BP94" s="107"/>
      <c r="BQ94" s="104">
        <v>88</v>
      </c>
      <c r="BR94" s="109"/>
      <c r="BS94" s="968"/>
      <c r="BT94" s="969"/>
      <c r="BU94" s="969"/>
      <c r="BV94" s="969"/>
      <c r="BW94" s="969"/>
      <c r="BX94" s="969"/>
      <c r="BY94" s="969"/>
      <c r="BZ94" s="969"/>
      <c r="CA94" s="969"/>
      <c r="CB94" s="969"/>
      <c r="CC94" s="969"/>
      <c r="CD94" s="969"/>
      <c r="CE94" s="969"/>
      <c r="CF94" s="969"/>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8"/>
      <c r="DW94" s="969"/>
      <c r="DX94" s="969"/>
      <c r="DY94" s="969"/>
      <c r="DZ94" s="970"/>
      <c r="EA94" s="96"/>
    </row>
    <row r="95" spans="1:131" ht="26.25" hidden="1" customHeight="1" x14ac:dyDescent="0.15">
      <c r="A95" s="111"/>
      <c r="B95" s="112"/>
      <c r="C95" s="112"/>
      <c r="D95" s="112"/>
      <c r="E95" s="112"/>
      <c r="F95" s="112"/>
      <c r="G95" s="112"/>
      <c r="H95" s="112"/>
      <c r="I95" s="112"/>
      <c r="J95" s="112"/>
      <c r="K95" s="112"/>
      <c r="L95" s="112"/>
      <c r="M95" s="112"/>
      <c r="N95" s="112"/>
      <c r="O95" s="112"/>
      <c r="P95" s="112"/>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4"/>
      <c r="BA95" s="114"/>
      <c r="BB95" s="114"/>
      <c r="BC95" s="114"/>
      <c r="BD95" s="114"/>
      <c r="BE95" s="107"/>
      <c r="BF95" s="107"/>
      <c r="BG95" s="107"/>
      <c r="BH95" s="107"/>
      <c r="BI95" s="107"/>
      <c r="BJ95" s="107"/>
      <c r="BK95" s="107"/>
      <c r="BL95" s="107"/>
      <c r="BM95" s="107"/>
      <c r="BN95" s="107"/>
      <c r="BO95" s="107"/>
      <c r="BP95" s="107"/>
      <c r="BQ95" s="104">
        <v>89</v>
      </c>
      <c r="BR95" s="109"/>
      <c r="BS95" s="968"/>
      <c r="BT95" s="969"/>
      <c r="BU95" s="969"/>
      <c r="BV95" s="969"/>
      <c r="BW95" s="969"/>
      <c r="BX95" s="969"/>
      <c r="BY95" s="969"/>
      <c r="BZ95" s="969"/>
      <c r="CA95" s="969"/>
      <c r="CB95" s="969"/>
      <c r="CC95" s="969"/>
      <c r="CD95" s="969"/>
      <c r="CE95" s="969"/>
      <c r="CF95" s="969"/>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8"/>
      <c r="DW95" s="969"/>
      <c r="DX95" s="969"/>
      <c r="DY95" s="969"/>
      <c r="DZ95" s="970"/>
      <c r="EA95" s="96"/>
    </row>
    <row r="96" spans="1:131" ht="26.25" hidden="1" customHeight="1" x14ac:dyDescent="0.15">
      <c r="A96" s="111"/>
      <c r="B96" s="112"/>
      <c r="C96" s="112"/>
      <c r="D96" s="112"/>
      <c r="E96" s="112"/>
      <c r="F96" s="112"/>
      <c r="G96" s="112"/>
      <c r="H96" s="112"/>
      <c r="I96" s="112"/>
      <c r="J96" s="112"/>
      <c r="K96" s="112"/>
      <c r="L96" s="112"/>
      <c r="M96" s="112"/>
      <c r="N96" s="112"/>
      <c r="O96" s="112"/>
      <c r="P96" s="112"/>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3"/>
      <c r="AV96" s="113"/>
      <c r="AW96" s="113"/>
      <c r="AX96" s="113"/>
      <c r="AY96" s="113"/>
      <c r="AZ96" s="114"/>
      <c r="BA96" s="114"/>
      <c r="BB96" s="114"/>
      <c r="BC96" s="114"/>
      <c r="BD96" s="114"/>
      <c r="BE96" s="107"/>
      <c r="BF96" s="107"/>
      <c r="BG96" s="107"/>
      <c r="BH96" s="107"/>
      <c r="BI96" s="107"/>
      <c r="BJ96" s="107"/>
      <c r="BK96" s="107"/>
      <c r="BL96" s="107"/>
      <c r="BM96" s="107"/>
      <c r="BN96" s="107"/>
      <c r="BO96" s="107"/>
      <c r="BP96" s="107"/>
      <c r="BQ96" s="104">
        <v>90</v>
      </c>
      <c r="BR96" s="109"/>
      <c r="BS96" s="968"/>
      <c r="BT96" s="969"/>
      <c r="BU96" s="969"/>
      <c r="BV96" s="969"/>
      <c r="BW96" s="969"/>
      <c r="BX96" s="969"/>
      <c r="BY96" s="969"/>
      <c r="BZ96" s="969"/>
      <c r="CA96" s="969"/>
      <c r="CB96" s="969"/>
      <c r="CC96" s="969"/>
      <c r="CD96" s="969"/>
      <c r="CE96" s="969"/>
      <c r="CF96" s="969"/>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8"/>
      <c r="DW96" s="969"/>
      <c r="DX96" s="969"/>
      <c r="DY96" s="969"/>
      <c r="DZ96" s="970"/>
      <c r="EA96" s="96"/>
    </row>
    <row r="97" spans="1:131" ht="26.25" hidden="1" customHeight="1" x14ac:dyDescent="0.15">
      <c r="A97" s="111"/>
      <c r="B97" s="112"/>
      <c r="C97" s="112"/>
      <c r="D97" s="112"/>
      <c r="E97" s="112"/>
      <c r="F97" s="112"/>
      <c r="G97" s="112"/>
      <c r="H97" s="112"/>
      <c r="I97" s="112"/>
      <c r="J97" s="112"/>
      <c r="K97" s="112"/>
      <c r="L97" s="112"/>
      <c r="M97" s="112"/>
      <c r="N97" s="112"/>
      <c r="O97" s="112"/>
      <c r="P97" s="112"/>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3"/>
      <c r="AV97" s="113"/>
      <c r="AW97" s="113"/>
      <c r="AX97" s="113"/>
      <c r="AY97" s="113"/>
      <c r="AZ97" s="114"/>
      <c r="BA97" s="114"/>
      <c r="BB97" s="114"/>
      <c r="BC97" s="114"/>
      <c r="BD97" s="114"/>
      <c r="BE97" s="107"/>
      <c r="BF97" s="107"/>
      <c r="BG97" s="107"/>
      <c r="BH97" s="107"/>
      <c r="BI97" s="107"/>
      <c r="BJ97" s="107"/>
      <c r="BK97" s="107"/>
      <c r="BL97" s="107"/>
      <c r="BM97" s="107"/>
      <c r="BN97" s="107"/>
      <c r="BO97" s="107"/>
      <c r="BP97" s="107"/>
      <c r="BQ97" s="104">
        <v>91</v>
      </c>
      <c r="BR97" s="109"/>
      <c r="BS97" s="968"/>
      <c r="BT97" s="969"/>
      <c r="BU97" s="969"/>
      <c r="BV97" s="969"/>
      <c r="BW97" s="969"/>
      <c r="BX97" s="969"/>
      <c r="BY97" s="969"/>
      <c r="BZ97" s="969"/>
      <c r="CA97" s="969"/>
      <c r="CB97" s="969"/>
      <c r="CC97" s="969"/>
      <c r="CD97" s="969"/>
      <c r="CE97" s="969"/>
      <c r="CF97" s="969"/>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8"/>
      <c r="DW97" s="969"/>
      <c r="DX97" s="969"/>
      <c r="DY97" s="969"/>
      <c r="DZ97" s="970"/>
      <c r="EA97" s="96"/>
    </row>
    <row r="98" spans="1:131" ht="26.25" hidden="1" customHeight="1" x14ac:dyDescent="0.15">
      <c r="A98" s="111"/>
      <c r="B98" s="112"/>
      <c r="C98" s="112"/>
      <c r="D98" s="112"/>
      <c r="E98" s="112"/>
      <c r="F98" s="112"/>
      <c r="G98" s="112"/>
      <c r="H98" s="112"/>
      <c r="I98" s="112"/>
      <c r="J98" s="112"/>
      <c r="K98" s="112"/>
      <c r="L98" s="112"/>
      <c r="M98" s="112"/>
      <c r="N98" s="112"/>
      <c r="O98" s="112"/>
      <c r="P98" s="112"/>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4"/>
      <c r="BA98" s="114"/>
      <c r="BB98" s="114"/>
      <c r="BC98" s="114"/>
      <c r="BD98" s="114"/>
      <c r="BE98" s="107"/>
      <c r="BF98" s="107"/>
      <c r="BG98" s="107"/>
      <c r="BH98" s="107"/>
      <c r="BI98" s="107"/>
      <c r="BJ98" s="107"/>
      <c r="BK98" s="107"/>
      <c r="BL98" s="107"/>
      <c r="BM98" s="107"/>
      <c r="BN98" s="107"/>
      <c r="BO98" s="107"/>
      <c r="BP98" s="107"/>
      <c r="BQ98" s="104">
        <v>92</v>
      </c>
      <c r="BR98" s="109"/>
      <c r="BS98" s="968"/>
      <c r="BT98" s="969"/>
      <c r="BU98" s="969"/>
      <c r="BV98" s="969"/>
      <c r="BW98" s="969"/>
      <c r="BX98" s="969"/>
      <c r="BY98" s="969"/>
      <c r="BZ98" s="969"/>
      <c r="CA98" s="969"/>
      <c r="CB98" s="969"/>
      <c r="CC98" s="969"/>
      <c r="CD98" s="969"/>
      <c r="CE98" s="969"/>
      <c r="CF98" s="969"/>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8"/>
      <c r="DW98" s="969"/>
      <c r="DX98" s="969"/>
      <c r="DY98" s="969"/>
      <c r="DZ98" s="970"/>
      <c r="EA98" s="96"/>
    </row>
    <row r="99" spans="1:131" ht="26.25" hidden="1" customHeight="1" x14ac:dyDescent="0.15">
      <c r="A99" s="111"/>
      <c r="B99" s="112"/>
      <c r="C99" s="112"/>
      <c r="D99" s="112"/>
      <c r="E99" s="112"/>
      <c r="F99" s="112"/>
      <c r="G99" s="112"/>
      <c r="H99" s="112"/>
      <c r="I99" s="112"/>
      <c r="J99" s="112"/>
      <c r="K99" s="112"/>
      <c r="L99" s="112"/>
      <c r="M99" s="112"/>
      <c r="N99" s="112"/>
      <c r="O99" s="112"/>
      <c r="P99" s="112"/>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4"/>
      <c r="BA99" s="114"/>
      <c r="BB99" s="114"/>
      <c r="BC99" s="114"/>
      <c r="BD99" s="114"/>
      <c r="BE99" s="107"/>
      <c r="BF99" s="107"/>
      <c r="BG99" s="107"/>
      <c r="BH99" s="107"/>
      <c r="BI99" s="107"/>
      <c r="BJ99" s="107"/>
      <c r="BK99" s="107"/>
      <c r="BL99" s="107"/>
      <c r="BM99" s="107"/>
      <c r="BN99" s="107"/>
      <c r="BO99" s="107"/>
      <c r="BP99" s="107"/>
      <c r="BQ99" s="104">
        <v>93</v>
      </c>
      <c r="BR99" s="109"/>
      <c r="BS99" s="968"/>
      <c r="BT99" s="969"/>
      <c r="BU99" s="969"/>
      <c r="BV99" s="969"/>
      <c r="BW99" s="969"/>
      <c r="BX99" s="969"/>
      <c r="BY99" s="969"/>
      <c r="BZ99" s="969"/>
      <c r="CA99" s="969"/>
      <c r="CB99" s="969"/>
      <c r="CC99" s="969"/>
      <c r="CD99" s="969"/>
      <c r="CE99" s="969"/>
      <c r="CF99" s="969"/>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8"/>
      <c r="DW99" s="969"/>
      <c r="DX99" s="969"/>
      <c r="DY99" s="969"/>
      <c r="DZ99" s="970"/>
      <c r="EA99" s="96"/>
    </row>
    <row r="100" spans="1:131" ht="26.25" hidden="1" customHeight="1" x14ac:dyDescent="0.15">
      <c r="A100" s="111"/>
      <c r="B100" s="112"/>
      <c r="C100" s="112"/>
      <c r="D100" s="112"/>
      <c r="E100" s="112"/>
      <c r="F100" s="112"/>
      <c r="G100" s="112"/>
      <c r="H100" s="112"/>
      <c r="I100" s="112"/>
      <c r="J100" s="112"/>
      <c r="K100" s="112"/>
      <c r="L100" s="112"/>
      <c r="M100" s="112"/>
      <c r="N100" s="112"/>
      <c r="O100" s="112"/>
      <c r="P100" s="112"/>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3"/>
      <c r="AY100" s="113"/>
      <c r="AZ100" s="114"/>
      <c r="BA100" s="114"/>
      <c r="BB100" s="114"/>
      <c r="BC100" s="114"/>
      <c r="BD100" s="114"/>
      <c r="BE100" s="107"/>
      <c r="BF100" s="107"/>
      <c r="BG100" s="107"/>
      <c r="BH100" s="107"/>
      <c r="BI100" s="107"/>
      <c r="BJ100" s="107"/>
      <c r="BK100" s="107"/>
      <c r="BL100" s="107"/>
      <c r="BM100" s="107"/>
      <c r="BN100" s="107"/>
      <c r="BO100" s="107"/>
      <c r="BP100" s="107"/>
      <c r="BQ100" s="104">
        <v>94</v>
      </c>
      <c r="BR100" s="109"/>
      <c r="BS100" s="968"/>
      <c r="BT100" s="969"/>
      <c r="BU100" s="969"/>
      <c r="BV100" s="969"/>
      <c r="BW100" s="969"/>
      <c r="BX100" s="969"/>
      <c r="BY100" s="969"/>
      <c r="BZ100" s="969"/>
      <c r="CA100" s="969"/>
      <c r="CB100" s="969"/>
      <c r="CC100" s="969"/>
      <c r="CD100" s="969"/>
      <c r="CE100" s="969"/>
      <c r="CF100" s="969"/>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8"/>
      <c r="DW100" s="969"/>
      <c r="DX100" s="969"/>
      <c r="DY100" s="969"/>
      <c r="DZ100" s="970"/>
      <c r="EA100" s="96"/>
    </row>
    <row r="101" spans="1:131" ht="26.25" hidden="1" customHeight="1" x14ac:dyDescent="0.15">
      <c r="A101" s="111"/>
      <c r="B101" s="112"/>
      <c r="C101" s="112"/>
      <c r="D101" s="112"/>
      <c r="E101" s="112"/>
      <c r="F101" s="112"/>
      <c r="G101" s="112"/>
      <c r="H101" s="112"/>
      <c r="I101" s="112"/>
      <c r="J101" s="112"/>
      <c r="K101" s="112"/>
      <c r="L101" s="112"/>
      <c r="M101" s="112"/>
      <c r="N101" s="112"/>
      <c r="O101" s="112"/>
      <c r="P101" s="112"/>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4"/>
      <c r="BA101" s="114"/>
      <c r="BB101" s="114"/>
      <c r="BC101" s="114"/>
      <c r="BD101" s="114"/>
      <c r="BE101" s="107"/>
      <c r="BF101" s="107"/>
      <c r="BG101" s="107"/>
      <c r="BH101" s="107"/>
      <c r="BI101" s="107"/>
      <c r="BJ101" s="107"/>
      <c r="BK101" s="107"/>
      <c r="BL101" s="107"/>
      <c r="BM101" s="107"/>
      <c r="BN101" s="107"/>
      <c r="BO101" s="107"/>
      <c r="BP101" s="107"/>
      <c r="BQ101" s="104">
        <v>95</v>
      </c>
      <c r="BR101" s="109"/>
      <c r="BS101" s="968"/>
      <c r="BT101" s="969"/>
      <c r="BU101" s="969"/>
      <c r="BV101" s="969"/>
      <c r="BW101" s="969"/>
      <c r="BX101" s="969"/>
      <c r="BY101" s="969"/>
      <c r="BZ101" s="969"/>
      <c r="CA101" s="969"/>
      <c r="CB101" s="969"/>
      <c r="CC101" s="969"/>
      <c r="CD101" s="969"/>
      <c r="CE101" s="969"/>
      <c r="CF101" s="969"/>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8"/>
      <c r="DW101" s="969"/>
      <c r="DX101" s="969"/>
      <c r="DY101" s="969"/>
      <c r="DZ101" s="970"/>
      <c r="EA101" s="96"/>
    </row>
    <row r="102" spans="1:131" ht="26.25" customHeight="1" thickBot="1" x14ac:dyDescent="0.2">
      <c r="A102" s="111"/>
      <c r="B102" s="112"/>
      <c r="C102" s="112"/>
      <c r="D102" s="112"/>
      <c r="E102" s="112"/>
      <c r="F102" s="112"/>
      <c r="G102" s="112"/>
      <c r="H102" s="112"/>
      <c r="I102" s="112"/>
      <c r="J102" s="112"/>
      <c r="K102" s="112"/>
      <c r="L102" s="112"/>
      <c r="M102" s="112"/>
      <c r="N102" s="112"/>
      <c r="O102" s="112"/>
      <c r="P102" s="112"/>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114"/>
      <c r="BA102" s="114"/>
      <c r="BB102" s="114"/>
      <c r="BC102" s="114"/>
      <c r="BD102" s="114"/>
      <c r="BE102" s="107"/>
      <c r="BF102" s="107"/>
      <c r="BG102" s="107"/>
      <c r="BH102" s="107"/>
      <c r="BI102" s="107"/>
      <c r="BJ102" s="107"/>
      <c r="BK102" s="107"/>
      <c r="BL102" s="107"/>
      <c r="BM102" s="107"/>
      <c r="BN102" s="107"/>
      <c r="BO102" s="107"/>
      <c r="BP102" s="107"/>
      <c r="BQ102" s="106" t="s">
        <v>326</v>
      </c>
      <c r="BR102" s="960" t="s">
        <v>358</v>
      </c>
      <c r="BS102" s="961"/>
      <c r="BT102" s="961"/>
      <c r="BU102" s="961"/>
      <c r="BV102" s="961"/>
      <c r="BW102" s="961"/>
      <c r="BX102" s="961"/>
      <c r="BY102" s="961"/>
      <c r="BZ102" s="961"/>
      <c r="CA102" s="961"/>
      <c r="CB102" s="961"/>
      <c r="CC102" s="961"/>
      <c r="CD102" s="961"/>
      <c r="CE102" s="961"/>
      <c r="CF102" s="961"/>
      <c r="CG102" s="971"/>
      <c r="CH102" s="972"/>
      <c r="CI102" s="973"/>
      <c r="CJ102" s="973"/>
      <c r="CK102" s="973"/>
      <c r="CL102" s="974"/>
      <c r="CM102" s="972"/>
      <c r="CN102" s="973"/>
      <c r="CO102" s="973"/>
      <c r="CP102" s="973"/>
      <c r="CQ102" s="974"/>
      <c r="CR102" s="975">
        <f>CR7</f>
        <v>10</v>
      </c>
      <c r="CS102" s="976"/>
      <c r="CT102" s="976"/>
      <c r="CU102" s="976"/>
      <c r="CV102" s="977"/>
      <c r="CW102" s="975"/>
      <c r="CX102" s="976"/>
      <c r="CY102" s="976"/>
      <c r="CZ102" s="976"/>
      <c r="DA102" s="977"/>
      <c r="DB102" s="975"/>
      <c r="DC102" s="976"/>
      <c r="DD102" s="976"/>
      <c r="DE102" s="976"/>
      <c r="DF102" s="977"/>
      <c r="DG102" s="975"/>
      <c r="DH102" s="976"/>
      <c r="DI102" s="976"/>
      <c r="DJ102" s="976"/>
      <c r="DK102" s="977"/>
      <c r="DL102" s="975"/>
      <c r="DM102" s="976"/>
      <c r="DN102" s="976"/>
      <c r="DO102" s="976"/>
      <c r="DP102" s="977"/>
      <c r="DQ102" s="975"/>
      <c r="DR102" s="976"/>
      <c r="DS102" s="976"/>
      <c r="DT102" s="976"/>
      <c r="DU102" s="977"/>
      <c r="DV102" s="960"/>
      <c r="DW102" s="961"/>
      <c r="DX102" s="961"/>
      <c r="DY102" s="961"/>
      <c r="DZ102" s="962"/>
      <c r="EA102" s="96"/>
    </row>
    <row r="103" spans="1:131" ht="26.25" customHeight="1" x14ac:dyDescent="0.15">
      <c r="A103" s="111"/>
      <c r="B103" s="112"/>
      <c r="C103" s="112"/>
      <c r="D103" s="112"/>
      <c r="E103" s="112"/>
      <c r="F103" s="112"/>
      <c r="G103" s="112"/>
      <c r="H103" s="112"/>
      <c r="I103" s="112"/>
      <c r="J103" s="112"/>
      <c r="K103" s="112"/>
      <c r="L103" s="112"/>
      <c r="M103" s="112"/>
      <c r="N103" s="112"/>
      <c r="O103" s="112"/>
      <c r="P103" s="112"/>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4"/>
      <c r="BA103" s="114"/>
      <c r="BB103" s="114"/>
      <c r="BC103" s="114"/>
      <c r="BD103" s="114"/>
      <c r="BE103" s="107"/>
      <c r="BF103" s="107"/>
      <c r="BG103" s="107"/>
      <c r="BH103" s="107"/>
      <c r="BI103" s="107"/>
      <c r="BJ103" s="107"/>
      <c r="BK103" s="107"/>
      <c r="BL103" s="107"/>
      <c r="BM103" s="107"/>
      <c r="BN103" s="107"/>
      <c r="BO103" s="107"/>
      <c r="BP103" s="107"/>
      <c r="BQ103" s="963" t="s">
        <v>359</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96"/>
    </row>
    <row r="104" spans="1:131" ht="26.25" customHeight="1" x14ac:dyDescent="0.15">
      <c r="A104" s="111"/>
      <c r="B104" s="112"/>
      <c r="C104" s="112"/>
      <c r="D104" s="112"/>
      <c r="E104" s="112"/>
      <c r="F104" s="112"/>
      <c r="G104" s="112"/>
      <c r="H104" s="112"/>
      <c r="I104" s="112"/>
      <c r="J104" s="112"/>
      <c r="K104" s="112"/>
      <c r="L104" s="112"/>
      <c r="M104" s="112"/>
      <c r="N104" s="112"/>
      <c r="O104" s="112"/>
      <c r="P104" s="112"/>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4"/>
      <c r="BA104" s="114"/>
      <c r="BB104" s="114"/>
      <c r="BC104" s="114"/>
      <c r="BD104" s="114"/>
      <c r="BE104" s="107"/>
      <c r="BF104" s="107"/>
      <c r="BG104" s="107"/>
      <c r="BH104" s="107"/>
      <c r="BI104" s="107"/>
      <c r="BJ104" s="107"/>
      <c r="BK104" s="107"/>
      <c r="BL104" s="107"/>
      <c r="BM104" s="107"/>
      <c r="BN104" s="107"/>
      <c r="BO104" s="107"/>
      <c r="BP104" s="107"/>
      <c r="BQ104" s="964" t="s">
        <v>360</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96"/>
    </row>
    <row r="105" spans="1:131" ht="11.25" customHeight="1" x14ac:dyDescent="0.15">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c r="CO105" s="96"/>
      <c r="CP105" s="96"/>
      <c r="CQ105" s="96"/>
      <c r="CR105" s="96"/>
      <c r="CS105" s="96"/>
      <c r="CT105" s="96"/>
      <c r="CU105" s="96"/>
      <c r="CV105" s="96"/>
      <c r="CW105" s="96"/>
      <c r="CX105" s="96"/>
      <c r="CY105" s="96"/>
      <c r="CZ105" s="96"/>
      <c r="DA105" s="96"/>
      <c r="DB105" s="96"/>
      <c r="DC105" s="96"/>
      <c r="DD105" s="96"/>
      <c r="DE105" s="96"/>
      <c r="DF105" s="96"/>
      <c r="DG105" s="96"/>
      <c r="DH105" s="96"/>
      <c r="DI105" s="96"/>
      <c r="DJ105" s="96"/>
      <c r="DK105" s="96"/>
      <c r="DL105" s="96"/>
      <c r="DM105" s="96"/>
      <c r="DN105" s="96"/>
      <c r="DO105" s="96"/>
      <c r="DP105" s="96"/>
      <c r="DQ105" s="96"/>
      <c r="DR105" s="96"/>
      <c r="DS105" s="96"/>
      <c r="DT105" s="96"/>
      <c r="DU105" s="96"/>
      <c r="DV105" s="96"/>
      <c r="DW105" s="96"/>
      <c r="DX105" s="96"/>
      <c r="DY105" s="96"/>
      <c r="DZ105" s="96"/>
      <c r="EA105" s="96"/>
    </row>
    <row r="106" spans="1:131" ht="11.25" customHeight="1" x14ac:dyDescent="0.15">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c r="CO106" s="96"/>
      <c r="CP106" s="96"/>
      <c r="CQ106" s="96"/>
      <c r="CR106" s="96"/>
      <c r="CS106" s="96"/>
      <c r="CT106" s="96"/>
      <c r="CU106" s="96"/>
      <c r="CV106" s="96"/>
      <c r="CW106" s="96"/>
      <c r="CX106" s="96"/>
      <c r="CY106" s="96"/>
      <c r="CZ106" s="96"/>
      <c r="DA106" s="96"/>
      <c r="DB106" s="96"/>
      <c r="DC106" s="96"/>
      <c r="DD106" s="96"/>
      <c r="DE106" s="96"/>
      <c r="DF106" s="96"/>
      <c r="DG106" s="96"/>
      <c r="DH106" s="96"/>
      <c r="DI106" s="96"/>
      <c r="DJ106" s="96"/>
      <c r="DK106" s="96"/>
      <c r="DL106" s="96"/>
      <c r="DM106" s="96"/>
      <c r="DN106" s="96"/>
      <c r="DO106" s="96"/>
      <c r="DP106" s="96"/>
      <c r="DQ106" s="96"/>
      <c r="DR106" s="96"/>
      <c r="DS106" s="96"/>
      <c r="DT106" s="96"/>
      <c r="DU106" s="96"/>
      <c r="DV106" s="96"/>
      <c r="DW106" s="96"/>
      <c r="DX106" s="96"/>
      <c r="DY106" s="96"/>
      <c r="DZ106" s="96"/>
      <c r="EA106" s="96"/>
    </row>
    <row r="107" spans="1:131" s="96" customFormat="1" ht="26.25" customHeight="1" thickBot="1" x14ac:dyDescent="0.2">
      <c r="A107" s="115" t="s">
        <v>361</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5" t="s">
        <v>362</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96" customFormat="1" ht="26.25" customHeight="1" x14ac:dyDescent="0.15">
      <c r="A108" s="965" t="s">
        <v>363</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364</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96" customFormat="1" ht="26.25" customHeight="1" x14ac:dyDescent="0.15">
      <c r="A109" s="918" t="s">
        <v>365</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21" t="s">
        <v>366</v>
      </c>
      <c r="AB109" s="919"/>
      <c r="AC109" s="919"/>
      <c r="AD109" s="919"/>
      <c r="AE109" s="920"/>
      <c r="AF109" s="921" t="s">
        <v>367</v>
      </c>
      <c r="AG109" s="919"/>
      <c r="AH109" s="919"/>
      <c r="AI109" s="919"/>
      <c r="AJ109" s="920"/>
      <c r="AK109" s="921" t="s">
        <v>239</v>
      </c>
      <c r="AL109" s="919"/>
      <c r="AM109" s="919"/>
      <c r="AN109" s="919"/>
      <c r="AO109" s="920"/>
      <c r="AP109" s="921" t="s">
        <v>368</v>
      </c>
      <c r="AQ109" s="919"/>
      <c r="AR109" s="919"/>
      <c r="AS109" s="919"/>
      <c r="AT109" s="952"/>
      <c r="AU109" s="918" t="s">
        <v>365</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21" t="s">
        <v>366</v>
      </c>
      <c r="BR109" s="919"/>
      <c r="BS109" s="919"/>
      <c r="BT109" s="919"/>
      <c r="BU109" s="920"/>
      <c r="BV109" s="921" t="s">
        <v>367</v>
      </c>
      <c r="BW109" s="919"/>
      <c r="BX109" s="919"/>
      <c r="BY109" s="919"/>
      <c r="BZ109" s="920"/>
      <c r="CA109" s="921" t="s">
        <v>239</v>
      </c>
      <c r="CB109" s="919"/>
      <c r="CC109" s="919"/>
      <c r="CD109" s="919"/>
      <c r="CE109" s="920"/>
      <c r="CF109" s="959" t="s">
        <v>368</v>
      </c>
      <c r="CG109" s="959"/>
      <c r="CH109" s="959"/>
      <c r="CI109" s="959"/>
      <c r="CJ109" s="959"/>
      <c r="CK109" s="921" t="s">
        <v>369</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21" t="s">
        <v>366</v>
      </c>
      <c r="DH109" s="919"/>
      <c r="DI109" s="919"/>
      <c r="DJ109" s="919"/>
      <c r="DK109" s="920"/>
      <c r="DL109" s="921" t="s">
        <v>367</v>
      </c>
      <c r="DM109" s="919"/>
      <c r="DN109" s="919"/>
      <c r="DO109" s="919"/>
      <c r="DP109" s="920"/>
      <c r="DQ109" s="921" t="s">
        <v>239</v>
      </c>
      <c r="DR109" s="919"/>
      <c r="DS109" s="919"/>
      <c r="DT109" s="919"/>
      <c r="DU109" s="920"/>
      <c r="DV109" s="921" t="s">
        <v>368</v>
      </c>
      <c r="DW109" s="919"/>
      <c r="DX109" s="919"/>
      <c r="DY109" s="919"/>
      <c r="DZ109" s="952"/>
    </row>
    <row r="110" spans="1:131" s="96" customFormat="1" ht="26.25" customHeight="1" x14ac:dyDescent="0.15">
      <c r="A110" s="830" t="s">
        <v>370</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2"/>
      <c r="AA110" s="911">
        <v>177207</v>
      </c>
      <c r="AB110" s="912"/>
      <c r="AC110" s="912"/>
      <c r="AD110" s="912"/>
      <c r="AE110" s="913"/>
      <c r="AF110" s="914">
        <v>191285</v>
      </c>
      <c r="AG110" s="912"/>
      <c r="AH110" s="912"/>
      <c r="AI110" s="912"/>
      <c r="AJ110" s="913"/>
      <c r="AK110" s="914">
        <v>221276</v>
      </c>
      <c r="AL110" s="912"/>
      <c r="AM110" s="912"/>
      <c r="AN110" s="912"/>
      <c r="AO110" s="913"/>
      <c r="AP110" s="915">
        <v>19.5</v>
      </c>
      <c r="AQ110" s="916"/>
      <c r="AR110" s="916"/>
      <c r="AS110" s="916"/>
      <c r="AT110" s="917"/>
      <c r="AU110" s="953" t="s">
        <v>371</v>
      </c>
      <c r="AV110" s="954"/>
      <c r="AW110" s="954"/>
      <c r="AX110" s="954"/>
      <c r="AY110" s="954"/>
      <c r="AZ110" s="863" t="s">
        <v>372</v>
      </c>
      <c r="BA110" s="831"/>
      <c r="BB110" s="831"/>
      <c r="BC110" s="831"/>
      <c r="BD110" s="831"/>
      <c r="BE110" s="831"/>
      <c r="BF110" s="831"/>
      <c r="BG110" s="831"/>
      <c r="BH110" s="831"/>
      <c r="BI110" s="831"/>
      <c r="BJ110" s="831"/>
      <c r="BK110" s="831"/>
      <c r="BL110" s="831"/>
      <c r="BM110" s="831"/>
      <c r="BN110" s="831"/>
      <c r="BO110" s="831"/>
      <c r="BP110" s="832"/>
      <c r="BQ110" s="864">
        <v>2239208</v>
      </c>
      <c r="BR110" s="848"/>
      <c r="BS110" s="848"/>
      <c r="BT110" s="848"/>
      <c r="BU110" s="848"/>
      <c r="BV110" s="848">
        <v>2355339</v>
      </c>
      <c r="BW110" s="848"/>
      <c r="BX110" s="848"/>
      <c r="BY110" s="848"/>
      <c r="BZ110" s="848"/>
      <c r="CA110" s="848">
        <v>2087714</v>
      </c>
      <c r="CB110" s="848"/>
      <c r="CC110" s="848"/>
      <c r="CD110" s="848"/>
      <c r="CE110" s="848"/>
      <c r="CF110" s="886">
        <v>183.7</v>
      </c>
      <c r="CG110" s="887"/>
      <c r="CH110" s="887"/>
      <c r="CI110" s="887"/>
      <c r="CJ110" s="887"/>
      <c r="CK110" s="949" t="s">
        <v>373</v>
      </c>
      <c r="CL110" s="906"/>
      <c r="CM110" s="863" t="s">
        <v>374</v>
      </c>
      <c r="CN110" s="831"/>
      <c r="CO110" s="831"/>
      <c r="CP110" s="831"/>
      <c r="CQ110" s="831"/>
      <c r="CR110" s="831"/>
      <c r="CS110" s="831"/>
      <c r="CT110" s="831"/>
      <c r="CU110" s="831"/>
      <c r="CV110" s="831"/>
      <c r="CW110" s="831"/>
      <c r="CX110" s="831"/>
      <c r="CY110" s="831"/>
      <c r="CZ110" s="831"/>
      <c r="DA110" s="831"/>
      <c r="DB110" s="831"/>
      <c r="DC110" s="831"/>
      <c r="DD110" s="831"/>
      <c r="DE110" s="831"/>
      <c r="DF110" s="832"/>
      <c r="DG110" s="864" t="s">
        <v>65</v>
      </c>
      <c r="DH110" s="848"/>
      <c r="DI110" s="848"/>
      <c r="DJ110" s="848"/>
      <c r="DK110" s="848"/>
      <c r="DL110" s="848" t="s">
        <v>65</v>
      </c>
      <c r="DM110" s="848"/>
      <c r="DN110" s="848"/>
      <c r="DO110" s="848"/>
      <c r="DP110" s="848"/>
      <c r="DQ110" s="848" t="s">
        <v>65</v>
      </c>
      <c r="DR110" s="848"/>
      <c r="DS110" s="848"/>
      <c r="DT110" s="848"/>
      <c r="DU110" s="848"/>
      <c r="DV110" s="849" t="s">
        <v>65</v>
      </c>
      <c r="DW110" s="849"/>
      <c r="DX110" s="849"/>
      <c r="DY110" s="849"/>
      <c r="DZ110" s="850"/>
    </row>
    <row r="111" spans="1:131" s="96" customFormat="1" ht="26.25" customHeight="1" x14ac:dyDescent="0.15">
      <c r="A111" s="797" t="s">
        <v>375</v>
      </c>
      <c r="B111" s="798"/>
      <c r="C111" s="798"/>
      <c r="D111" s="798"/>
      <c r="E111" s="798"/>
      <c r="F111" s="798"/>
      <c r="G111" s="798"/>
      <c r="H111" s="798"/>
      <c r="I111" s="798"/>
      <c r="J111" s="798"/>
      <c r="K111" s="798"/>
      <c r="L111" s="798"/>
      <c r="M111" s="798"/>
      <c r="N111" s="798"/>
      <c r="O111" s="798"/>
      <c r="P111" s="798"/>
      <c r="Q111" s="798"/>
      <c r="R111" s="798"/>
      <c r="S111" s="798"/>
      <c r="T111" s="798"/>
      <c r="U111" s="798"/>
      <c r="V111" s="798"/>
      <c r="W111" s="798"/>
      <c r="X111" s="798"/>
      <c r="Y111" s="798"/>
      <c r="Z111" s="948"/>
      <c r="AA111" s="935" t="s">
        <v>65</v>
      </c>
      <c r="AB111" s="936"/>
      <c r="AC111" s="936"/>
      <c r="AD111" s="936"/>
      <c r="AE111" s="937"/>
      <c r="AF111" s="938" t="s">
        <v>65</v>
      </c>
      <c r="AG111" s="936"/>
      <c r="AH111" s="936"/>
      <c r="AI111" s="936"/>
      <c r="AJ111" s="937"/>
      <c r="AK111" s="938" t="s">
        <v>65</v>
      </c>
      <c r="AL111" s="936"/>
      <c r="AM111" s="936"/>
      <c r="AN111" s="936"/>
      <c r="AO111" s="937"/>
      <c r="AP111" s="939" t="s">
        <v>65</v>
      </c>
      <c r="AQ111" s="940"/>
      <c r="AR111" s="940"/>
      <c r="AS111" s="940"/>
      <c r="AT111" s="941"/>
      <c r="AU111" s="955"/>
      <c r="AV111" s="956"/>
      <c r="AW111" s="956"/>
      <c r="AX111" s="956"/>
      <c r="AY111" s="956"/>
      <c r="AZ111" s="838" t="s">
        <v>376</v>
      </c>
      <c r="BA111" s="775"/>
      <c r="BB111" s="775"/>
      <c r="BC111" s="775"/>
      <c r="BD111" s="775"/>
      <c r="BE111" s="775"/>
      <c r="BF111" s="775"/>
      <c r="BG111" s="775"/>
      <c r="BH111" s="775"/>
      <c r="BI111" s="775"/>
      <c r="BJ111" s="775"/>
      <c r="BK111" s="775"/>
      <c r="BL111" s="775"/>
      <c r="BM111" s="775"/>
      <c r="BN111" s="775"/>
      <c r="BO111" s="775"/>
      <c r="BP111" s="776"/>
      <c r="BQ111" s="839">
        <v>41742</v>
      </c>
      <c r="BR111" s="840"/>
      <c r="BS111" s="840"/>
      <c r="BT111" s="840"/>
      <c r="BU111" s="840"/>
      <c r="BV111" s="840">
        <v>20871</v>
      </c>
      <c r="BW111" s="840"/>
      <c r="BX111" s="840"/>
      <c r="BY111" s="840"/>
      <c r="BZ111" s="840"/>
      <c r="CA111" s="840">
        <v>20871</v>
      </c>
      <c r="CB111" s="840"/>
      <c r="CC111" s="840"/>
      <c r="CD111" s="840"/>
      <c r="CE111" s="840"/>
      <c r="CF111" s="895">
        <v>1.8</v>
      </c>
      <c r="CG111" s="896"/>
      <c r="CH111" s="896"/>
      <c r="CI111" s="896"/>
      <c r="CJ111" s="896"/>
      <c r="CK111" s="950"/>
      <c r="CL111" s="908"/>
      <c r="CM111" s="838" t="s">
        <v>377</v>
      </c>
      <c r="CN111" s="775"/>
      <c r="CO111" s="775"/>
      <c r="CP111" s="775"/>
      <c r="CQ111" s="775"/>
      <c r="CR111" s="775"/>
      <c r="CS111" s="775"/>
      <c r="CT111" s="775"/>
      <c r="CU111" s="775"/>
      <c r="CV111" s="775"/>
      <c r="CW111" s="775"/>
      <c r="CX111" s="775"/>
      <c r="CY111" s="775"/>
      <c r="CZ111" s="775"/>
      <c r="DA111" s="775"/>
      <c r="DB111" s="775"/>
      <c r="DC111" s="775"/>
      <c r="DD111" s="775"/>
      <c r="DE111" s="775"/>
      <c r="DF111" s="776"/>
      <c r="DG111" s="839" t="s">
        <v>65</v>
      </c>
      <c r="DH111" s="840"/>
      <c r="DI111" s="840"/>
      <c r="DJ111" s="840"/>
      <c r="DK111" s="840"/>
      <c r="DL111" s="840" t="s">
        <v>65</v>
      </c>
      <c r="DM111" s="840"/>
      <c r="DN111" s="840"/>
      <c r="DO111" s="840"/>
      <c r="DP111" s="840"/>
      <c r="DQ111" s="840" t="s">
        <v>65</v>
      </c>
      <c r="DR111" s="840"/>
      <c r="DS111" s="840"/>
      <c r="DT111" s="840"/>
      <c r="DU111" s="840"/>
      <c r="DV111" s="817" t="s">
        <v>65</v>
      </c>
      <c r="DW111" s="817"/>
      <c r="DX111" s="817"/>
      <c r="DY111" s="817"/>
      <c r="DZ111" s="818"/>
    </row>
    <row r="112" spans="1:131" s="96" customFormat="1" ht="26.25" customHeight="1" x14ac:dyDescent="0.15">
      <c r="A112" s="942" t="s">
        <v>378</v>
      </c>
      <c r="B112" s="943"/>
      <c r="C112" s="775" t="s">
        <v>379</v>
      </c>
      <c r="D112" s="775"/>
      <c r="E112" s="775"/>
      <c r="F112" s="775"/>
      <c r="G112" s="775"/>
      <c r="H112" s="775"/>
      <c r="I112" s="775"/>
      <c r="J112" s="775"/>
      <c r="K112" s="775"/>
      <c r="L112" s="775"/>
      <c r="M112" s="775"/>
      <c r="N112" s="775"/>
      <c r="O112" s="775"/>
      <c r="P112" s="775"/>
      <c r="Q112" s="775"/>
      <c r="R112" s="775"/>
      <c r="S112" s="775"/>
      <c r="T112" s="775"/>
      <c r="U112" s="775"/>
      <c r="V112" s="775"/>
      <c r="W112" s="775"/>
      <c r="X112" s="775"/>
      <c r="Y112" s="775"/>
      <c r="Z112" s="776"/>
      <c r="AA112" s="802" t="s">
        <v>65</v>
      </c>
      <c r="AB112" s="803"/>
      <c r="AC112" s="803"/>
      <c r="AD112" s="803"/>
      <c r="AE112" s="804"/>
      <c r="AF112" s="805" t="s">
        <v>65</v>
      </c>
      <c r="AG112" s="803"/>
      <c r="AH112" s="803"/>
      <c r="AI112" s="803"/>
      <c r="AJ112" s="804"/>
      <c r="AK112" s="805" t="s">
        <v>65</v>
      </c>
      <c r="AL112" s="803"/>
      <c r="AM112" s="803"/>
      <c r="AN112" s="803"/>
      <c r="AO112" s="804"/>
      <c r="AP112" s="844" t="s">
        <v>65</v>
      </c>
      <c r="AQ112" s="845"/>
      <c r="AR112" s="845"/>
      <c r="AS112" s="845"/>
      <c r="AT112" s="846"/>
      <c r="AU112" s="955"/>
      <c r="AV112" s="956"/>
      <c r="AW112" s="956"/>
      <c r="AX112" s="956"/>
      <c r="AY112" s="956"/>
      <c r="AZ112" s="838" t="s">
        <v>380</v>
      </c>
      <c r="BA112" s="775"/>
      <c r="BB112" s="775"/>
      <c r="BC112" s="775"/>
      <c r="BD112" s="775"/>
      <c r="BE112" s="775"/>
      <c r="BF112" s="775"/>
      <c r="BG112" s="775"/>
      <c r="BH112" s="775"/>
      <c r="BI112" s="775"/>
      <c r="BJ112" s="775"/>
      <c r="BK112" s="775"/>
      <c r="BL112" s="775"/>
      <c r="BM112" s="775"/>
      <c r="BN112" s="775"/>
      <c r="BO112" s="775"/>
      <c r="BP112" s="776"/>
      <c r="BQ112" s="839">
        <v>1354736</v>
      </c>
      <c r="BR112" s="840"/>
      <c r="BS112" s="840"/>
      <c r="BT112" s="840"/>
      <c r="BU112" s="840"/>
      <c r="BV112" s="840">
        <v>1242302</v>
      </c>
      <c r="BW112" s="840"/>
      <c r="BX112" s="840"/>
      <c r="BY112" s="840"/>
      <c r="BZ112" s="840"/>
      <c r="CA112" s="840">
        <v>1147215</v>
      </c>
      <c r="CB112" s="840"/>
      <c r="CC112" s="840"/>
      <c r="CD112" s="840"/>
      <c r="CE112" s="840"/>
      <c r="CF112" s="895">
        <v>100.9</v>
      </c>
      <c r="CG112" s="896"/>
      <c r="CH112" s="896"/>
      <c r="CI112" s="896"/>
      <c r="CJ112" s="896"/>
      <c r="CK112" s="950"/>
      <c r="CL112" s="908"/>
      <c r="CM112" s="838" t="s">
        <v>381</v>
      </c>
      <c r="CN112" s="775"/>
      <c r="CO112" s="775"/>
      <c r="CP112" s="775"/>
      <c r="CQ112" s="775"/>
      <c r="CR112" s="775"/>
      <c r="CS112" s="775"/>
      <c r="CT112" s="775"/>
      <c r="CU112" s="775"/>
      <c r="CV112" s="775"/>
      <c r="CW112" s="775"/>
      <c r="CX112" s="775"/>
      <c r="CY112" s="775"/>
      <c r="CZ112" s="775"/>
      <c r="DA112" s="775"/>
      <c r="DB112" s="775"/>
      <c r="DC112" s="775"/>
      <c r="DD112" s="775"/>
      <c r="DE112" s="775"/>
      <c r="DF112" s="776"/>
      <c r="DG112" s="839" t="s">
        <v>65</v>
      </c>
      <c r="DH112" s="840"/>
      <c r="DI112" s="840"/>
      <c r="DJ112" s="840"/>
      <c r="DK112" s="840"/>
      <c r="DL112" s="840" t="s">
        <v>65</v>
      </c>
      <c r="DM112" s="840"/>
      <c r="DN112" s="840"/>
      <c r="DO112" s="840"/>
      <c r="DP112" s="840"/>
      <c r="DQ112" s="840" t="s">
        <v>65</v>
      </c>
      <c r="DR112" s="840"/>
      <c r="DS112" s="840"/>
      <c r="DT112" s="840"/>
      <c r="DU112" s="840"/>
      <c r="DV112" s="817" t="s">
        <v>65</v>
      </c>
      <c r="DW112" s="817"/>
      <c r="DX112" s="817"/>
      <c r="DY112" s="817"/>
      <c r="DZ112" s="818"/>
    </row>
    <row r="113" spans="1:130" s="96" customFormat="1" ht="26.25" customHeight="1" x14ac:dyDescent="0.15">
      <c r="A113" s="944"/>
      <c r="B113" s="945"/>
      <c r="C113" s="775" t="s">
        <v>382</v>
      </c>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6"/>
      <c r="AA113" s="935">
        <v>105663</v>
      </c>
      <c r="AB113" s="936"/>
      <c r="AC113" s="936"/>
      <c r="AD113" s="936"/>
      <c r="AE113" s="937"/>
      <c r="AF113" s="938">
        <v>122708</v>
      </c>
      <c r="AG113" s="936"/>
      <c r="AH113" s="936"/>
      <c r="AI113" s="936"/>
      <c r="AJ113" s="937"/>
      <c r="AK113" s="938">
        <v>112309</v>
      </c>
      <c r="AL113" s="936"/>
      <c r="AM113" s="936"/>
      <c r="AN113" s="936"/>
      <c r="AO113" s="937"/>
      <c r="AP113" s="939">
        <v>9.9</v>
      </c>
      <c r="AQ113" s="940"/>
      <c r="AR113" s="940"/>
      <c r="AS113" s="940"/>
      <c r="AT113" s="941"/>
      <c r="AU113" s="955"/>
      <c r="AV113" s="956"/>
      <c r="AW113" s="956"/>
      <c r="AX113" s="956"/>
      <c r="AY113" s="956"/>
      <c r="AZ113" s="838" t="s">
        <v>383</v>
      </c>
      <c r="BA113" s="775"/>
      <c r="BB113" s="775"/>
      <c r="BC113" s="775"/>
      <c r="BD113" s="775"/>
      <c r="BE113" s="775"/>
      <c r="BF113" s="775"/>
      <c r="BG113" s="775"/>
      <c r="BH113" s="775"/>
      <c r="BI113" s="775"/>
      <c r="BJ113" s="775"/>
      <c r="BK113" s="775"/>
      <c r="BL113" s="775"/>
      <c r="BM113" s="775"/>
      <c r="BN113" s="775"/>
      <c r="BO113" s="775"/>
      <c r="BP113" s="776"/>
      <c r="BQ113" s="839">
        <v>4805</v>
      </c>
      <c r="BR113" s="840"/>
      <c r="BS113" s="840"/>
      <c r="BT113" s="840"/>
      <c r="BU113" s="840"/>
      <c r="BV113" s="840">
        <v>31293</v>
      </c>
      <c r="BW113" s="840"/>
      <c r="BX113" s="840"/>
      <c r="BY113" s="840"/>
      <c r="BZ113" s="840"/>
      <c r="CA113" s="840">
        <v>32055</v>
      </c>
      <c r="CB113" s="840"/>
      <c r="CC113" s="840"/>
      <c r="CD113" s="840"/>
      <c r="CE113" s="840"/>
      <c r="CF113" s="895">
        <v>2.8</v>
      </c>
      <c r="CG113" s="896"/>
      <c r="CH113" s="896"/>
      <c r="CI113" s="896"/>
      <c r="CJ113" s="896"/>
      <c r="CK113" s="950"/>
      <c r="CL113" s="908"/>
      <c r="CM113" s="838" t="s">
        <v>384</v>
      </c>
      <c r="CN113" s="775"/>
      <c r="CO113" s="775"/>
      <c r="CP113" s="775"/>
      <c r="CQ113" s="775"/>
      <c r="CR113" s="775"/>
      <c r="CS113" s="775"/>
      <c r="CT113" s="775"/>
      <c r="CU113" s="775"/>
      <c r="CV113" s="775"/>
      <c r="CW113" s="775"/>
      <c r="CX113" s="775"/>
      <c r="CY113" s="775"/>
      <c r="CZ113" s="775"/>
      <c r="DA113" s="775"/>
      <c r="DB113" s="775"/>
      <c r="DC113" s="775"/>
      <c r="DD113" s="775"/>
      <c r="DE113" s="775"/>
      <c r="DF113" s="776"/>
      <c r="DG113" s="802" t="s">
        <v>65</v>
      </c>
      <c r="DH113" s="803"/>
      <c r="DI113" s="803"/>
      <c r="DJ113" s="803"/>
      <c r="DK113" s="804"/>
      <c r="DL113" s="805" t="s">
        <v>65</v>
      </c>
      <c r="DM113" s="803"/>
      <c r="DN113" s="803"/>
      <c r="DO113" s="803"/>
      <c r="DP113" s="804"/>
      <c r="DQ113" s="805" t="s">
        <v>65</v>
      </c>
      <c r="DR113" s="803"/>
      <c r="DS113" s="803"/>
      <c r="DT113" s="803"/>
      <c r="DU113" s="804"/>
      <c r="DV113" s="844" t="s">
        <v>65</v>
      </c>
      <c r="DW113" s="845"/>
      <c r="DX113" s="845"/>
      <c r="DY113" s="845"/>
      <c r="DZ113" s="846"/>
    </row>
    <row r="114" spans="1:130" s="96" customFormat="1" ht="26.25" customHeight="1" x14ac:dyDescent="0.15">
      <c r="A114" s="944"/>
      <c r="B114" s="945"/>
      <c r="C114" s="775" t="s">
        <v>385</v>
      </c>
      <c r="D114" s="775"/>
      <c r="E114" s="775"/>
      <c r="F114" s="775"/>
      <c r="G114" s="775"/>
      <c r="H114" s="775"/>
      <c r="I114" s="775"/>
      <c r="J114" s="775"/>
      <c r="K114" s="775"/>
      <c r="L114" s="775"/>
      <c r="M114" s="775"/>
      <c r="N114" s="775"/>
      <c r="O114" s="775"/>
      <c r="P114" s="775"/>
      <c r="Q114" s="775"/>
      <c r="R114" s="775"/>
      <c r="S114" s="775"/>
      <c r="T114" s="775"/>
      <c r="U114" s="775"/>
      <c r="V114" s="775"/>
      <c r="W114" s="775"/>
      <c r="X114" s="775"/>
      <c r="Y114" s="775"/>
      <c r="Z114" s="776"/>
      <c r="AA114" s="802">
        <v>1145</v>
      </c>
      <c r="AB114" s="803"/>
      <c r="AC114" s="803"/>
      <c r="AD114" s="803"/>
      <c r="AE114" s="804"/>
      <c r="AF114" s="805">
        <v>1051</v>
      </c>
      <c r="AG114" s="803"/>
      <c r="AH114" s="803"/>
      <c r="AI114" s="803"/>
      <c r="AJ114" s="804"/>
      <c r="AK114" s="805">
        <v>985</v>
      </c>
      <c r="AL114" s="803"/>
      <c r="AM114" s="803"/>
      <c r="AN114" s="803"/>
      <c r="AO114" s="804"/>
      <c r="AP114" s="844">
        <v>0.1</v>
      </c>
      <c r="AQ114" s="845"/>
      <c r="AR114" s="845"/>
      <c r="AS114" s="845"/>
      <c r="AT114" s="846"/>
      <c r="AU114" s="955"/>
      <c r="AV114" s="956"/>
      <c r="AW114" s="956"/>
      <c r="AX114" s="956"/>
      <c r="AY114" s="956"/>
      <c r="AZ114" s="838" t="s">
        <v>386</v>
      </c>
      <c r="BA114" s="775"/>
      <c r="BB114" s="775"/>
      <c r="BC114" s="775"/>
      <c r="BD114" s="775"/>
      <c r="BE114" s="775"/>
      <c r="BF114" s="775"/>
      <c r="BG114" s="775"/>
      <c r="BH114" s="775"/>
      <c r="BI114" s="775"/>
      <c r="BJ114" s="775"/>
      <c r="BK114" s="775"/>
      <c r="BL114" s="775"/>
      <c r="BM114" s="775"/>
      <c r="BN114" s="775"/>
      <c r="BO114" s="775"/>
      <c r="BP114" s="776"/>
      <c r="BQ114" s="839">
        <v>108285</v>
      </c>
      <c r="BR114" s="840"/>
      <c r="BS114" s="840"/>
      <c r="BT114" s="840"/>
      <c r="BU114" s="840"/>
      <c r="BV114" s="840">
        <v>91376</v>
      </c>
      <c r="BW114" s="840"/>
      <c r="BX114" s="840"/>
      <c r="BY114" s="840"/>
      <c r="BZ114" s="840"/>
      <c r="CA114" s="840">
        <v>118298</v>
      </c>
      <c r="CB114" s="840"/>
      <c r="CC114" s="840"/>
      <c r="CD114" s="840"/>
      <c r="CE114" s="840"/>
      <c r="CF114" s="895">
        <v>10.4</v>
      </c>
      <c r="CG114" s="896"/>
      <c r="CH114" s="896"/>
      <c r="CI114" s="896"/>
      <c r="CJ114" s="896"/>
      <c r="CK114" s="950"/>
      <c r="CL114" s="908"/>
      <c r="CM114" s="838" t="s">
        <v>387</v>
      </c>
      <c r="CN114" s="775"/>
      <c r="CO114" s="775"/>
      <c r="CP114" s="775"/>
      <c r="CQ114" s="775"/>
      <c r="CR114" s="775"/>
      <c r="CS114" s="775"/>
      <c r="CT114" s="775"/>
      <c r="CU114" s="775"/>
      <c r="CV114" s="775"/>
      <c r="CW114" s="775"/>
      <c r="CX114" s="775"/>
      <c r="CY114" s="775"/>
      <c r="CZ114" s="775"/>
      <c r="DA114" s="775"/>
      <c r="DB114" s="775"/>
      <c r="DC114" s="775"/>
      <c r="DD114" s="775"/>
      <c r="DE114" s="775"/>
      <c r="DF114" s="776"/>
      <c r="DG114" s="802" t="s">
        <v>65</v>
      </c>
      <c r="DH114" s="803"/>
      <c r="DI114" s="803"/>
      <c r="DJ114" s="803"/>
      <c r="DK114" s="804"/>
      <c r="DL114" s="805" t="s">
        <v>65</v>
      </c>
      <c r="DM114" s="803"/>
      <c r="DN114" s="803"/>
      <c r="DO114" s="803"/>
      <c r="DP114" s="804"/>
      <c r="DQ114" s="805" t="s">
        <v>65</v>
      </c>
      <c r="DR114" s="803"/>
      <c r="DS114" s="803"/>
      <c r="DT114" s="803"/>
      <c r="DU114" s="804"/>
      <c r="DV114" s="844" t="s">
        <v>65</v>
      </c>
      <c r="DW114" s="845"/>
      <c r="DX114" s="845"/>
      <c r="DY114" s="845"/>
      <c r="DZ114" s="846"/>
    </row>
    <row r="115" spans="1:130" s="96" customFormat="1" ht="26.25" customHeight="1" x14ac:dyDescent="0.15">
      <c r="A115" s="944"/>
      <c r="B115" s="945"/>
      <c r="C115" s="775" t="s">
        <v>388</v>
      </c>
      <c r="D115" s="775"/>
      <c r="E115" s="775"/>
      <c r="F115" s="775"/>
      <c r="G115" s="775"/>
      <c r="H115" s="775"/>
      <c r="I115" s="775"/>
      <c r="J115" s="775"/>
      <c r="K115" s="775"/>
      <c r="L115" s="775"/>
      <c r="M115" s="775"/>
      <c r="N115" s="775"/>
      <c r="O115" s="775"/>
      <c r="P115" s="775"/>
      <c r="Q115" s="775"/>
      <c r="R115" s="775"/>
      <c r="S115" s="775"/>
      <c r="T115" s="775"/>
      <c r="U115" s="775"/>
      <c r="V115" s="775"/>
      <c r="W115" s="775"/>
      <c r="X115" s="775"/>
      <c r="Y115" s="775"/>
      <c r="Z115" s="776"/>
      <c r="AA115" s="935">
        <v>20681</v>
      </c>
      <c r="AB115" s="936"/>
      <c r="AC115" s="936"/>
      <c r="AD115" s="936"/>
      <c r="AE115" s="937"/>
      <c r="AF115" s="938">
        <v>20871</v>
      </c>
      <c r="AG115" s="936"/>
      <c r="AH115" s="936"/>
      <c r="AI115" s="936"/>
      <c r="AJ115" s="937"/>
      <c r="AK115" s="938">
        <v>20871</v>
      </c>
      <c r="AL115" s="936"/>
      <c r="AM115" s="936"/>
      <c r="AN115" s="936"/>
      <c r="AO115" s="937"/>
      <c r="AP115" s="939">
        <v>1.8</v>
      </c>
      <c r="AQ115" s="940"/>
      <c r="AR115" s="940"/>
      <c r="AS115" s="940"/>
      <c r="AT115" s="941"/>
      <c r="AU115" s="955"/>
      <c r="AV115" s="956"/>
      <c r="AW115" s="956"/>
      <c r="AX115" s="956"/>
      <c r="AY115" s="956"/>
      <c r="AZ115" s="838" t="s">
        <v>389</v>
      </c>
      <c r="BA115" s="775"/>
      <c r="BB115" s="775"/>
      <c r="BC115" s="775"/>
      <c r="BD115" s="775"/>
      <c r="BE115" s="775"/>
      <c r="BF115" s="775"/>
      <c r="BG115" s="775"/>
      <c r="BH115" s="775"/>
      <c r="BI115" s="775"/>
      <c r="BJ115" s="775"/>
      <c r="BK115" s="775"/>
      <c r="BL115" s="775"/>
      <c r="BM115" s="775"/>
      <c r="BN115" s="775"/>
      <c r="BO115" s="775"/>
      <c r="BP115" s="776"/>
      <c r="BQ115" s="839" t="s">
        <v>65</v>
      </c>
      <c r="BR115" s="840"/>
      <c r="BS115" s="840"/>
      <c r="BT115" s="840"/>
      <c r="BU115" s="840"/>
      <c r="BV115" s="840" t="s">
        <v>65</v>
      </c>
      <c r="BW115" s="840"/>
      <c r="BX115" s="840"/>
      <c r="BY115" s="840"/>
      <c r="BZ115" s="840"/>
      <c r="CA115" s="840" t="s">
        <v>65</v>
      </c>
      <c r="CB115" s="840"/>
      <c r="CC115" s="840"/>
      <c r="CD115" s="840"/>
      <c r="CE115" s="840"/>
      <c r="CF115" s="895" t="s">
        <v>65</v>
      </c>
      <c r="CG115" s="896"/>
      <c r="CH115" s="896"/>
      <c r="CI115" s="896"/>
      <c r="CJ115" s="896"/>
      <c r="CK115" s="950"/>
      <c r="CL115" s="908"/>
      <c r="CM115" s="838" t="s">
        <v>390</v>
      </c>
      <c r="CN115" s="775"/>
      <c r="CO115" s="775"/>
      <c r="CP115" s="775"/>
      <c r="CQ115" s="775"/>
      <c r="CR115" s="775"/>
      <c r="CS115" s="775"/>
      <c r="CT115" s="775"/>
      <c r="CU115" s="775"/>
      <c r="CV115" s="775"/>
      <c r="CW115" s="775"/>
      <c r="CX115" s="775"/>
      <c r="CY115" s="775"/>
      <c r="CZ115" s="775"/>
      <c r="DA115" s="775"/>
      <c r="DB115" s="775"/>
      <c r="DC115" s="775"/>
      <c r="DD115" s="775"/>
      <c r="DE115" s="775"/>
      <c r="DF115" s="776"/>
      <c r="DG115" s="802" t="s">
        <v>65</v>
      </c>
      <c r="DH115" s="803"/>
      <c r="DI115" s="803"/>
      <c r="DJ115" s="803"/>
      <c r="DK115" s="804"/>
      <c r="DL115" s="805" t="s">
        <v>65</v>
      </c>
      <c r="DM115" s="803"/>
      <c r="DN115" s="803"/>
      <c r="DO115" s="803"/>
      <c r="DP115" s="804"/>
      <c r="DQ115" s="805" t="s">
        <v>65</v>
      </c>
      <c r="DR115" s="803"/>
      <c r="DS115" s="803"/>
      <c r="DT115" s="803"/>
      <c r="DU115" s="804"/>
      <c r="DV115" s="844" t="s">
        <v>65</v>
      </c>
      <c r="DW115" s="845"/>
      <c r="DX115" s="845"/>
      <c r="DY115" s="845"/>
      <c r="DZ115" s="846"/>
    </row>
    <row r="116" spans="1:130" s="96" customFormat="1" ht="26.25" customHeight="1" x14ac:dyDescent="0.15">
      <c r="A116" s="946"/>
      <c r="B116" s="947"/>
      <c r="C116" s="842" t="s">
        <v>391</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02" t="s">
        <v>65</v>
      </c>
      <c r="AB116" s="803"/>
      <c r="AC116" s="803"/>
      <c r="AD116" s="803"/>
      <c r="AE116" s="804"/>
      <c r="AF116" s="805" t="s">
        <v>65</v>
      </c>
      <c r="AG116" s="803"/>
      <c r="AH116" s="803"/>
      <c r="AI116" s="803"/>
      <c r="AJ116" s="804"/>
      <c r="AK116" s="805" t="s">
        <v>65</v>
      </c>
      <c r="AL116" s="803"/>
      <c r="AM116" s="803"/>
      <c r="AN116" s="803"/>
      <c r="AO116" s="804"/>
      <c r="AP116" s="844" t="s">
        <v>65</v>
      </c>
      <c r="AQ116" s="845"/>
      <c r="AR116" s="845"/>
      <c r="AS116" s="845"/>
      <c r="AT116" s="846"/>
      <c r="AU116" s="955"/>
      <c r="AV116" s="956"/>
      <c r="AW116" s="956"/>
      <c r="AX116" s="956"/>
      <c r="AY116" s="956"/>
      <c r="AZ116" s="932" t="s">
        <v>392</v>
      </c>
      <c r="BA116" s="933"/>
      <c r="BB116" s="933"/>
      <c r="BC116" s="933"/>
      <c r="BD116" s="933"/>
      <c r="BE116" s="933"/>
      <c r="BF116" s="933"/>
      <c r="BG116" s="933"/>
      <c r="BH116" s="933"/>
      <c r="BI116" s="933"/>
      <c r="BJ116" s="933"/>
      <c r="BK116" s="933"/>
      <c r="BL116" s="933"/>
      <c r="BM116" s="933"/>
      <c r="BN116" s="933"/>
      <c r="BO116" s="933"/>
      <c r="BP116" s="934"/>
      <c r="BQ116" s="839" t="s">
        <v>65</v>
      </c>
      <c r="BR116" s="840"/>
      <c r="BS116" s="840"/>
      <c r="BT116" s="840"/>
      <c r="BU116" s="840"/>
      <c r="BV116" s="840" t="s">
        <v>65</v>
      </c>
      <c r="BW116" s="840"/>
      <c r="BX116" s="840"/>
      <c r="BY116" s="840"/>
      <c r="BZ116" s="840"/>
      <c r="CA116" s="840" t="s">
        <v>65</v>
      </c>
      <c r="CB116" s="840"/>
      <c r="CC116" s="840"/>
      <c r="CD116" s="840"/>
      <c r="CE116" s="840"/>
      <c r="CF116" s="895" t="s">
        <v>65</v>
      </c>
      <c r="CG116" s="896"/>
      <c r="CH116" s="896"/>
      <c r="CI116" s="896"/>
      <c r="CJ116" s="896"/>
      <c r="CK116" s="950"/>
      <c r="CL116" s="908"/>
      <c r="CM116" s="838" t="s">
        <v>393</v>
      </c>
      <c r="CN116" s="775"/>
      <c r="CO116" s="775"/>
      <c r="CP116" s="775"/>
      <c r="CQ116" s="775"/>
      <c r="CR116" s="775"/>
      <c r="CS116" s="775"/>
      <c r="CT116" s="775"/>
      <c r="CU116" s="775"/>
      <c r="CV116" s="775"/>
      <c r="CW116" s="775"/>
      <c r="CX116" s="775"/>
      <c r="CY116" s="775"/>
      <c r="CZ116" s="775"/>
      <c r="DA116" s="775"/>
      <c r="DB116" s="775"/>
      <c r="DC116" s="775"/>
      <c r="DD116" s="775"/>
      <c r="DE116" s="775"/>
      <c r="DF116" s="776"/>
      <c r="DG116" s="802" t="s">
        <v>65</v>
      </c>
      <c r="DH116" s="803"/>
      <c r="DI116" s="803"/>
      <c r="DJ116" s="803"/>
      <c r="DK116" s="804"/>
      <c r="DL116" s="805" t="s">
        <v>65</v>
      </c>
      <c r="DM116" s="803"/>
      <c r="DN116" s="803"/>
      <c r="DO116" s="803"/>
      <c r="DP116" s="804"/>
      <c r="DQ116" s="805" t="s">
        <v>65</v>
      </c>
      <c r="DR116" s="803"/>
      <c r="DS116" s="803"/>
      <c r="DT116" s="803"/>
      <c r="DU116" s="804"/>
      <c r="DV116" s="844" t="s">
        <v>65</v>
      </c>
      <c r="DW116" s="845"/>
      <c r="DX116" s="845"/>
      <c r="DY116" s="845"/>
      <c r="DZ116" s="846"/>
    </row>
    <row r="117" spans="1:130" s="96" customFormat="1" ht="26.25" customHeight="1" x14ac:dyDescent="0.15">
      <c r="A117" s="918" t="s">
        <v>120</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877" t="s">
        <v>394</v>
      </c>
      <c r="Z117" s="920"/>
      <c r="AA117" s="925">
        <v>304696</v>
      </c>
      <c r="AB117" s="926"/>
      <c r="AC117" s="926"/>
      <c r="AD117" s="926"/>
      <c r="AE117" s="927"/>
      <c r="AF117" s="928">
        <v>335915</v>
      </c>
      <c r="AG117" s="926"/>
      <c r="AH117" s="926"/>
      <c r="AI117" s="926"/>
      <c r="AJ117" s="927"/>
      <c r="AK117" s="928">
        <v>355441</v>
      </c>
      <c r="AL117" s="926"/>
      <c r="AM117" s="926"/>
      <c r="AN117" s="926"/>
      <c r="AO117" s="927"/>
      <c r="AP117" s="929"/>
      <c r="AQ117" s="930"/>
      <c r="AR117" s="930"/>
      <c r="AS117" s="930"/>
      <c r="AT117" s="931"/>
      <c r="AU117" s="955"/>
      <c r="AV117" s="956"/>
      <c r="AW117" s="956"/>
      <c r="AX117" s="956"/>
      <c r="AY117" s="956"/>
      <c r="AZ117" s="883" t="s">
        <v>395</v>
      </c>
      <c r="BA117" s="884"/>
      <c r="BB117" s="884"/>
      <c r="BC117" s="884"/>
      <c r="BD117" s="884"/>
      <c r="BE117" s="884"/>
      <c r="BF117" s="884"/>
      <c r="BG117" s="884"/>
      <c r="BH117" s="884"/>
      <c r="BI117" s="884"/>
      <c r="BJ117" s="884"/>
      <c r="BK117" s="884"/>
      <c r="BL117" s="884"/>
      <c r="BM117" s="884"/>
      <c r="BN117" s="884"/>
      <c r="BO117" s="884"/>
      <c r="BP117" s="885"/>
      <c r="BQ117" s="839" t="s">
        <v>65</v>
      </c>
      <c r="BR117" s="840"/>
      <c r="BS117" s="840"/>
      <c r="BT117" s="840"/>
      <c r="BU117" s="840"/>
      <c r="BV117" s="840" t="s">
        <v>65</v>
      </c>
      <c r="BW117" s="840"/>
      <c r="BX117" s="840"/>
      <c r="BY117" s="840"/>
      <c r="BZ117" s="840"/>
      <c r="CA117" s="840" t="s">
        <v>65</v>
      </c>
      <c r="CB117" s="840"/>
      <c r="CC117" s="840"/>
      <c r="CD117" s="840"/>
      <c r="CE117" s="840"/>
      <c r="CF117" s="895" t="s">
        <v>65</v>
      </c>
      <c r="CG117" s="896"/>
      <c r="CH117" s="896"/>
      <c r="CI117" s="896"/>
      <c r="CJ117" s="896"/>
      <c r="CK117" s="950"/>
      <c r="CL117" s="908"/>
      <c r="CM117" s="838" t="s">
        <v>396</v>
      </c>
      <c r="CN117" s="775"/>
      <c r="CO117" s="775"/>
      <c r="CP117" s="775"/>
      <c r="CQ117" s="775"/>
      <c r="CR117" s="775"/>
      <c r="CS117" s="775"/>
      <c r="CT117" s="775"/>
      <c r="CU117" s="775"/>
      <c r="CV117" s="775"/>
      <c r="CW117" s="775"/>
      <c r="CX117" s="775"/>
      <c r="CY117" s="775"/>
      <c r="CZ117" s="775"/>
      <c r="DA117" s="775"/>
      <c r="DB117" s="775"/>
      <c r="DC117" s="775"/>
      <c r="DD117" s="775"/>
      <c r="DE117" s="775"/>
      <c r="DF117" s="776"/>
      <c r="DG117" s="802" t="s">
        <v>65</v>
      </c>
      <c r="DH117" s="803"/>
      <c r="DI117" s="803"/>
      <c r="DJ117" s="803"/>
      <c r="DK117" s="804"/>
      <c r="DL117" s="805" t="s">
        <v>65</v>
      </c>
      <c r="DM117" s="803"/>
      <c r="DN117" s="803"/>
      <c r="DO117" s="803"/>
      <c r="DP117" s="804"/>
      <c r="DQ117" s="805" t="s">
        <v>65</v>
      </c>
      <c r="DR117" s="803"/>
      <c r="DS117" s="803"/>
      <c r="DT117" s="803"/>
      <c r="DU117" s="804"/>
      <c r="DV117" s="844" t="s">
        <v>65</v>
      </c>
      <c r="DW117" s="845"/>
      <c r="DX117" s="845"/>
      <c r="DY117" s="845"/>
      <c r="DZ117" s="846"/>
    </row>
    <row r="118" spans="1:130" s="96" customFormat="1" ht="26.25" customHeight="1" x14ac:dyDescent="0.15">
      <c r="A118" s="918" t="s">
        <v>369</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21" t="s">
        <v>366</v>
      </c>
      <c r="AB118" s="919"/>
      <c r="AC118" s="919"/>
      <c r="AD118" s="919"/>
      <c r="AE118" s="920"/>
      <c r="AF118" s="921" t="s">
        <v>367</v>
      </c>
      <c r="AG118" s="919"/>
      <c r="AH118" s="919"/>
      <c r="AI118" s="919"/>
      <c r="AJ118" s="920"/>
      <c r="AK118" s="921" t="s">
        <v>239</v>
      </c>
      <c r="AL118" s="919"/>
      <c r="AM118" s="919"/>
      <c r="AN118" s="919"/>
      <c r="AO118" s="920"/>
      <c r="AP118" s="922" t="s">
        <v>368</v>
      </c>
      <c r="AQ118" s="923"/>
      <c r="AR118" s="923"/>
      <c r="AS118" s="923"/>
      <c r="AT118" s="924"/>
      <c r="AU118" s="955"/>
      <c r="AV118" s="956"/>
      <c r="AW118" s="956"/>
      <c r="AX118" s="956"/>
      <c r="AY118" s="956"/>
      <c r="AZ118" s="841" t="s">
        <v>397</v>
      </c>
      <c r="BA118" s="842"/>
      <c r="BB118" s="842"/>
      <c r="BC118" s="842"/>
      <c r="BD118" s="842"/>
      <c r="BE118" s="842"/>
      <c r="BF118" s="842"/>
      <c r="BG118" s="842"/>
      <c r="BH118" s="842"/>
      <c r="BI118" s="842"/>
      <c r="BJ118" s="842"/>
      <c r="BK118" s="842"/>
      <c r="BL118" s="842"/>
      <c r="BM118" s="842"/>
      <c r="BN118" s="842"/>
      <c r="BO118" s="842"/>
      <c r="BP118" s="843"/>
      <c r="BQ118" s="879" t="s">
        <v>65</v>
      </c>
      <c r="BR118" s="880"/>
      <c r="BS118" s="880"/>
      <c r="BT118" s="880"/>
      <c r="BU118" s="880"/>
      <c r="BV118" s="880" t="s">
        <v>65</v>
      </c>
      <c r="BW118" s="880"/>
      <c r="BX118" s="880"/>
      <c r="BY118" s="880"/>
      <c r="BZ118" s="880"/>
      <c r="CA118" s="880" t="s">
        <v>65</v>
      </c>
      <c r="CB118" s="880"/>
      <c r="CC118" s="880"/>
      <c r="CD118" s="880"/>
      <c r="CE118" s="880"/>
      <c r="CF118" s="895" t="s">
        <v>65</v>
      </c>
      <c r="CG118" s="896"/>
      <c r="CH118" s="896"/>
      <c r="CI118" s="896"/>
      <c r="CJ118" s="896"/>
      <c r="CK118" s="950"/>
      <c r="CL118" s="908"/>
      <c r="CM118" s="838" t="s">
        <v>398</v>
      </c>
      <c r="CN118" s="775"/>
      <c r="CO118" s="775"/>
      <c r="CP118" s="775"/>
      <c r="CQ118" s="775"/>
      <c r="CR118" s="775"/>
      <c r="CS118" s="775"/>
      <c r="CT118" s="775"/>
      <c r="CU118" s="775"/>
      <c r="CV118" s="775"/>
      <c r="CW118" s="775"/>
      <c r="CX118" s="775"/>
      <c r="CY118" s="775"/>
      <c r="CZ118" s="775"/>
      <c r="DA118" s="775"/>
      <c r="DB118" s="775"/>
      <c r="DC118" s="775"/>
      <c r="DD118" s="775"/>
      <c r="DE118" s="775"/>
      <c r="DF118" s="776"/>
      <c r="DG118" s="802">
        <v>41742</v>
      </c>
      <c r="DH118" s="803"/>
      <c r="DI118" s="803"/>
      <c r="DJ118" s="803"/>
      <c r="DK118" s="804"/>
      <c r="DL118" s="805">
        <v>20871</v>
      </c>
      <c r="DM118" s="803"/>
      <c r="DN118" s="803"/>
      <c r="DO118" s="803"/>
      <c r="DP118" s="804"/>
      <c r="DQ118" s="805">
        <v>20871</v>
      </c>
      <c r="DR118" s="803"/>
      <c r="DS118" s="803"/>
      <c r="DT118" s="803"/>
      <c r="DU118" s="804"/>
      <c r="DV118" s="844">
        <v>1.8</v>
      </c>
      <c r="DW118" s="845"/>
      <c r="DX118" s="845"/>
      <c r="DY118" s="845"/>
      <c r="DZ118" s="846"/>
    </row>
    <row r="119" spans="1:130" s="96" customFormat="1" ht="26.25" customHeight="1" x14ac:dyDescent="0.15">
      <c r="A119" s="905" t="s">
        <v>373</v>
      </c>
      <c r="B119" s="906"/>
      <c r="C119" s="863" t="s">
        <v>374</v>
      </c>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2"/>
      <c r="AA119" s="911" t="s">
        <v>65</v>
      </c>
      <c r="AB119" s="912"/>
      <c r="AC119" s="912"/>
      <c r="AD119" s="912"/>
      <c r="AE119" s="913"/>
      <c r="AF119" s="914" t="s">
        <v>65</v>
      </c>
      <c r="AG119" s="912"/>
      <c r="AH119" s="912"/>
      <c r="AI119" s="912"/>
      <c r="AJ119" s="913"/>
      <c r="AK119" s="914" t="s">
        <v>65</v>
      </c>
      <c r="AL119" s="912"/>
      <c r="AM119" s="912"/>
      <c r="AN119" s="912"/>
      <c r="AO119" s="913"/>
      <c r="AP119" s="915" t="s">
        <v>65</v>
      </c>
      <c r="AQ119" s="916"/>
      <c r="AR119" s="916"/>
      <c r="AS119" s="916"/>
      <c r="AT119" s="917"/>
      <c r="AU119" s="957"/>
      <c r="AV119" s="958"/>
      <c r="AW119" s="958"/>
      <c r="AX119" s="958"/>
      <c r="AY119" s="958"/>
      <c r="AZ119" s="117" t="s">
        <v>120</v>
      </c>
      <c r="BA119" s="117"/>
      <c r="BB119" s="117"/>
      <c r="BC119" s="117"/>
      <c r="BD119" s="117"/>
      <c r="BE119" s="117"/>
      <c r="BF119" s="117"/>
      <c r="BG119" s="117"/>
      <c r="BH119" s="117"/>
      <c r="BI119" s="117"/>
      <c r="BJ119" s="117"/>
      <c r="BK119" s="117"/>
      <c r="BL119" s="117"/>
      <c r="BM119" s="117"/>
      <c r="BN119" s="117"/>
      <c r="BO119" s="877" t="s">
        <v>399</v>
      </c>
      <c r="BP119" s="878"/>
      <c r="BQ119" s="879">
        <v>3748776</v>
      </c>
      <c r="BR119" s="880"/>
      <c r="BS119" s="880"/>
      <c r="BT119" s="880"/>
      <c r="BU119" s="880"/>
      <c r="BV119" s="880">
        <v>3741181</v>
      </c>
      <c r="BW119" s="880"/>
      <c r="BX119" s="880"/>
      <c r="BY119" s="880"/>
      <c r="BZ119" s="880"/>
      <c r="CA119" s="880">
        <v>3406153</v>
      </c>
      <c r="CB119" s="880"/>
      <c r="CC119" s="880"/>
      <c r="CD119" s="880"/>
      <c r="CE119" s="880"/>
      <c r="CF119" s="771"/>
      <c r="CG119" s="772"/>
      <c r="CH119" s="772"/>
      <c r="CI119" s="772"/>
      <c r="CJ119" s="876"/>
      <c r="CK119" s="951"/>
      <c r="CL119" s="910"/>
      <c r="CM119" s="841" t="s">
        <v>400</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t="s">
        <v>65</v>
      </c>
      <c r="DH119" s="787"/>
      <c r="DI119" s="787"/>
      <c r="DJ119" s="787"/>
      <c r="DK119" s="788"/>
      <c r="DL119" s="789" t="s">
        <v>65</v>
      </c>
      <c r="DM119" s="787"/>
      <c r="DN119" s="787"/>
      <c r="DO119" s="787"/>
      <c r="DP119" s="788"/>
      <c r="DQ119" s="789" t="s">
        <v>65</v>
      </c>
      <c r="DR119" s="787"/>
      <c r="DS119" s="787"/>
      <c r="DT119" s="787"/>
      <c r="DU119" s="788"/>
      <c r="DV119" s="851" t="s">
        <v>65</v>
      </c>
      <c r="DW119" s="852"/>
      <c r="DX119" s="852"/>
      <c r="DY119" s="852"/>
      <c r="DZ119" s="853"/>
    </row>
    <row r="120" spans="1:130" s="96" customFormat="1" ht="26.25" customHeight="1" x14ac:dyDescent="0.15">
      <c r="A120" s="907"/>
      <c r="B120" s="908"/>
      <c r="C120" s="838" t="s">
        <v>377</v>
      </c>
      <c r="D120" s="775"/>
      <c r="E120" s="775"/>
      <c r="F120" s="775"/>
      <c r="G120" s="775"/>
      <c r="H120" s="775"/>
      <c r="I120" s="775"/>
      <c r="J120" s="775"/>
      <c r="K120" s="775"/>
      <c r="L120" s="775"/>
      <c r="M120" s="775"/>
      <c r="N120" s="775"/>
      <c r="O120" s="775"/>
      <c r="P120" s="775"/>
      <c r="Q120" s="775"/>
      <c r="R120" s="775"/>
      <c r="S120" s="775"/>
      <c r="T120" s="775"/>
      <c r="U120" s="775"/>
      <c r="V120" s="775"/>
      <c r="W120" s="775"/>
      <c r="X120" s="775"/>
      <c r="Y120" s="775"/>
      <c r="Z120" s="776"/>
      <c r="AA120" s="802" t="s">
        <v>65</v>
      </c>
      <c r="AB120" s="803"/>
      <c r="AC120" s="803"/>
      <c r="AD120" s="803"/>
      <c r="AE120" s="804"/>
      <c r="AF120" s="805" t="s">
        <v>65</v>
      </c>
      <c r="AG120" s="803"/>
      <c r="AH120" s="803"/>
      <c r="AI120" s="803"/>
      <c r="AJ120" s="804"/>
      <c r="AK120" s="805" t="s">
        <v>65</v>
      </c>
      <c r="AL120" s="803"/>
      <c r="AM120" s="803"/>
      <c r="AN120" s="803"/>
      <c r="AO120" s="804"/>
      <c r="AP120" s="844" t="s">
        <v>65</v>
      </c>
      <c r="AQ120" s="845"/>
      <c r="AR120" s="845"/>
      <c r="AS120" s="845"/>
      <c r="AT120" s="846"/>
      <c r="AU120" s="897" t="s">
        <v>401</v>
      </c>
      <c r="AV120" s="898"/>
      <c r="AW120" s="898"/>
      <c r="AX120" s="898"/>
      <c r="AY120" s="899"/>
      <c r="AZ120" s="863" t="s">
        <v>402</v>
      </c>
      <c r="BA120" s="831"/>
      <c r="BB120" s="831"/>
      <c r="BC120" s="831"/>
      <c r="BD120" s="831"/>
      <c r="BE120" s="831"/>
      <c r="BF120" s="831"/>
      <c r="BG120" s="831"/>
      <c r="BH120" s="831"/>
      <c r="BI120" s="831"/>
      <c r="BJ120" s="831"/>
      <c r="BK120" s="831"/>
      <c r="BL120" s="831"/>
      <c r="BM120" s="831"/>
      <c r="BN120" s="831"/>
      <c r="BO120" s="831"/>
      <c r="BP120" s="832"/>
      <c r="BQ120" s="864">
        <v>1454045</v>
      </c>
      <c r="BR120" s="848"/>
      <c r="BS120" s="848"/>
      <c r="BT120" s="848"/>
      <c r="BU120" s="848"/>
      <c r="BV120" s="848">
        <v>1106691</v>
      </c>
      <c r="BW120" s="848"/>
      <c r="BX120" s="848"/>
      <c r="BY120" s="848"/>
      <c r="BZ120" s="848"/>
      <c r="CA120" s="848">
        <v>1246631</v>
      </c>
      <c r="CB120" s="848"/>
      <c r="CC120" s="848"/>
      <c r="CD120" s="848"/>
      <c r="CE120" s="848"/>
      <c r="CF120" s="886">
        <v>109.7</v>
      </c>
      <c r="CG120" s="887"/>
      <c r="CH120" s="887"/>
      <c r="CI120" s="887"/>
      <c r="CJ120" s="887"/>
      <c r="CK120" s="888" t="s">
        <v>403</v>
      </c>
      <c r="CL120" s="855"/>
      <c r="CM120" s="855"/>
      <c r="CN120" s="855"/>
      <c r="CO120" s="856"/>
      <c r="CP120" s="892" t="s">
        <v>341</v>
      </c>
      <c r="CQ120" s="893"/>
      <c r="CR120" s="893"/>
      <c r="CS120" s="893"/>
      <c r="CT120" s="893"/>
      <c r="CU120" s="893"/>
      <c r="CV120" s="893"/>
      <c r="CW120" s="893"/>
      <c r="CX120" s="893"/>
      <c r="CY120" s="893"/>
      <c r="CZ120" s="893"/>
      <c r="DA120" s="893"/>
      <c r="DB120" s="893"/>
      <c r="DC120" s="893"/>
      <c r="DD120" s="893"/>
      <c r="DE120" s="893"/>
      <c r="DF120" s="894"/>
      <c r="DG120" s="864">
        <v>1047562</v>
      </c>
      <c r="DH120" s="848"/>
      <c r="DI120" s="848"/>
      <c r="DJ120" s="848"/>
      <c r="DK120" s="848"/>
      <c r="DL120" s="848">
        <v>968159</v>
      </c>
      <c r="DM120" s="848"/>
      <c r="DN120" s="848"/>
      <c r="DO120" s="848"/>
      <c r="DP120" s="848"/>
      <c r="DQ120" s="848">
        <v>905388</v>
      </c>
      <c r="DR120" s="848"/>
      <c r="DS120" s="848"/>
      <c r="DT120" s="848"/>
      <c r="DU120" s="848"/>
      <c r="DV120" s="849">
        <v>79.599999999999994</v>
      </c>
      <c r="DW120" s="849"/>
      <c r="DX120" s="849"/>
      <c r="DY120" s="849"/>
      <c r="DZ120" s="850"/>
    </row>
    <row r="121" spans="1:130" s="96" customFormat="1" ht="26.25" customHeight="1" x14ac:dyDescent="0.15">
      <c r="A121" s="907"/>
      <c r="B121" s="908"/>
      <c r="C121" s="883" t="s">
        <v>404</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802" t="s">
        <v>65</v>
      </c>
      <c r="AB121" s="803"/>
      <c r="AC121" s="803"/>
      <c r="AD121" s="803"/>
      <c r="AE121" s="804"/>
      <c r="AF121" s="805" t="s">
        <v>65</v>
      </c>
      <c r="AG121" s="803"/>
      <c r="AH121" s="803"/>
      <c r="AI121" s="803"/>
      <c r="AJ121" s="804"/>
      <c r="AK121" s="805" t="s">
        <v>65</v>
      </c>
      <c r="AL121" s="803"/>
      <c r="AM121" s="803"/>
      <c r="AN121" s="803"/>
      <c r="AO121" s="804"/>
      <c r="AP121" s="844" t="s">
        <v>65</v>
      </c>
      <c r="AQ121" s="845"/>
      <c r="AR121" s="845"/>
      <c r="AS121" s="845"/>
      <c r="AT121" s="846"/>
      <c r="AU121" s="900"/>
      <c r="AV121" s="901"/>
      <c r="AW121" s="901"/>
      <c r="AX121" s="901"/>
      <c r="AY121" s="902"/>
      <c r="AZ121" s="838" t="s">
        <v>405</v>
      </c>
      <c r="BA121" s="775"/>
      <c r="BB121" s="775"/>
      <c r="BC121" s="775"/>
      <c r="BD121" s="775"/>
      <c r="BE121" s="775"/>
      <c r="BF121" s="775"/>
      <c r="BG121" s="775"/>
      <c r="BH121" s="775"/>
      <c r="BI121" s="775"/>
      <c r="BJ121" s="775"/>
      <c r="BK121" s="775"/>
      <c r="BL121" s="775"/>
      <c r="BM121" s="775"/>
      <c r="BN121" s="775"/>
      <c r="BO121" s="775"/>
      <c r="BP121" s="776"/>
      <c r="BQ121" s="839">
        <v>30262</v>
      </c>
      <c r="BR121" s="840"/>
      <c r="BS121" s="840"/>
      <c r="BT121" s="840"/>
      <c r="BU121" s="840"/>
      <c r="BV121" s="840">
        <v>32426</v>
      </c>
      <c r="BW121" s="840"/>
      <c r="BX121" s="840"/>
      <c r="BY121" s="840"/>
      <c r="BZ121" s="840"/>
      <c r="CA121" s="840">
        <v>26679</v>
      </c>
      <c r="CB121" s="840"/>
      <c r="CC121" s="840"/>
      <c r="CD121" s="840"/>
      <c r="CE121" s="840"/>
      <c r="CF121" s="895">
        <v>2.2999999999999998</v>
      </c>
      <c r="CG121" s="896"/>
      <c r="CH121" s="896"/>
      <c r="CI121" s="896"/>
      <c r="CJ121" s="896"/>
      <c r="CK121" s="889"/>
      <c r="CL121" s="858"/>
      <c r="CM121" s="858"/>
      <c r="CN121" s="858"/>
      <c r="CO121" s="859"/>
      <c r="CP121" s="867" t="s">
        <v>343</v>
      </c>
      <c r="CQ121" s="868"/>
      <c r="CR121" s="868"/>
      <c r="CS121" s="868"/>
      <c r="CT121" s="868"/>
      <c r="CU121" s="868"/>
      <c r="CV121" s="868"/>
      <c r="CW121" s="868"/>
      <c r="CX121" s="868"/>
      <c r="CY121" s="868"/>
      <c r="CZ121" s="868"/>
      <c r="DA121" s="868"/>
      <c r="DB121" s="868"/>
      <c r="DC121" s="868"/>
      <c r="DD121" s="868"/>
      <c r="DE121" s="868"/>
      <c r="DF121" s="869"/>
      <c r="DG121" s="839">
        <v>307174</v>
      </c>
      <c r="DH121" s="840"/>
      <c r="DI121" s="840"/>
      <c r="DJ121" s="840"/>
      <c r="DK121" s="840"/>
      <c r="DL121" s="840">
        <v>274143</v>
      </c>
      <c r="DM121" s="840"/>
      <c r="DN121" s="840"/>
      <c r="DO121" s="840"/>
      <c r="DP121" s="840"/>
      <c r="DQ121" s="840">
        <v>241827</v>
      </c>
      <c r="DR121" s="840"/>
      <c r="DS121" s="840"/>
      <c r="DT121" s="840"/>
      <c r="DU121" s="840"/>
      <c r="DV121" s="817">
        <v>21.3</v>
      </c>
      <c r="DW121" s="817"/>
      <c r="DX121" s="817"/>
      <c r="DY121" s="817"/>
      <c r="DZ121" s="818"/>
    </row>
    <row r="122" spans="1:130" s="96" customFormat="1" ht="26.25" customHeight="1" x14ac:dyDescent="0.15">
      <c r="A122" s="907"/>
      <c r="B122" s="908"/>
      <c r="C122" s="838" t="s">
        <v>387</v>
      </c>
      <c r="D122" s="775"/>
      <c r="E122" s="775"/>
      <c r="F122" s="775"/>
      <c r="G122" s="775"/>
      <c r="H122" s="775"/>
      <c r="I122" s="775"/>
      <c r="J122" s="775"/>
      <c r="K122" s="775"/>
      <c r="L122" s="775"/>
      <c r="M122" s="775"/>
      <c r="N122" s="775"/>
      <c r="O122" s="775"/>
      <c r="P122" s="775"/>
      <c r="Q122" s="775"/>
      <c r="R122" s="775"/>
      <c r="S122" s="775"/>
      <c r="T122" s="775"/>
      <c r="U122" s="775"/>
      <c r="V122" s="775"/>
      <c r="W122" s="775"/>
      <c r="X122" s="775"/>
      <c r="Y122" s="775"/>
      <c r="Z122" s="776"/>
      <c r="AA122" s="802" t="s">
        <v>65</v>
      </c>
      <c r="AB122" s="803"/>
      <c r="AC122" s="803"/>
      <c r="AD122" s="803"/>
      <c r="AE122" s="804"/>
      <c r="AF122" s="805" t="s">
        <v>65</v>
      </c>
      <c r="AG122" s="803"/>
      <c r="AH122" s="803"/>
      <c r="AI122" s="803"/>
      <c r="AJ122" s="804"/>
      <c r="AK122" s="805" t="s">
        <v>65</v>
      </c>
      <c r="AL122" s="803"/>
      <c r="AM122" s="803"/>
      <c r="AN122" s="803"/>
      <c r="AO122" s="804"/>
      <c r="AP122" s="844" t="s">
        <v>65</v>
      </c>
      <c r="AQ122" s="845"/>
      <c r="AR122" s="845"/>
      <c r="AS122" s="845"/>
      <c r="AT122" s="846"/>
      <c r="AU122" s="900"/>
      <c r="AV122" s="901"/>
      <c r="AW122" s="901"/>
      <c r="AX122" s="901"/>
      <c r="AY122" s="902"/>
      <c r="AZ122" s="841" t="s">
        <v>406</v>
      </c>
      <c r="BA122" s="842"/>
      <c r="BB122" s="842"/>
      <c r="BC122" s="842"/>
      <c r="BD122" s="842"/>
      <c r="BE122" s="842"/>
      <c r="BF122" s="842"/>
      <c r="BG122" s="842"/>
      <c r="BH122" s="842"/>
      <c r="BI122" s="842"/>
      <c r="BJ122" s="842"/>
      <c r="BK122" s="842"/>
      <c r="BL122" s="842"/>
      <c r="BM122" s="842"/>
      <c r="BN122" s="842"/>
      <c r="BO122" s="842"/>
      <c r="BP122" s="843"/>
      <c r="BQ122" s="879">
        <v>2231682</v>
      </c>
      <c r="BR122" s="880"/>
      <c r="BS122" s="880"/>
      <c r="BT122" s="880"/>
      <c r="BU122" s="880"/>
      <c r="BV122" s="880">
        <v>2147934</v>
      </c>
      <c r="BW122" s="880"/>
      <c r="BX122" s="880"/>
      <c r="BY122" s="880"/>
      <c r="BZ122" s="880"/>
      <c r="CA122" s="880">
        <v>1899948</v>
      </c>
      <c r="CB122" s="880"/>
      <c r="CC122" s="880"/>
      <c r="CD122" s="880"/>
      <c r="CE122" s="880"/>
      <c r="CF122" s="881">
        <v>167.1</v>
      </c>
      <c r="CG122" s="882"/>
      <c r="CH122" s="882"/>
      <c r="CI122" s="882"/>
      <c r="CJ122" s="882"/>
      <c r="CK122" s="889"/>
      <c r="CL122" s="858"/>
      <c r="CM122" s="858"/>
      <c r="CN122" s="858"/>
      <c r="CO122" s="859"/>
      <c r="CP122" s="867" t="s">
        <v>339</v>
      </c>
      <c r="CQ122" s="868"/>
      <c r="CR122" s="868"/>
      <c r="CS122" s="868"/>
      <c r="CT122" s="868"/>
      <c r="CU122" s="868"/>
      <c r="CV122" s="868"/>
      <c r="CW122" s="868"/>
      <c r="CX122" s="868"/>
      <c r="CY122" s="868"/>
      <c r="CZ122" s="868"/>
      <c r="DA122" s="868"/>
      <c r="DB122" s="868"/>
      <c r="DC122" s="868"/>
      <c r="DD122" s="868"/>
      <c r="DE122" s="868"/>
      <c r="DF122" s="869"/>
      <c r="DG122" s="839" t="s">
        <v>65</v>
      </c>
      <c r="DH122" s="840"/>
      <c r="DI122" s="840"/>
      <c r="DJ122" s="840"/>
      <c r="DK122" s="840"/>
      <c r="DL122" s="840" t="s">
        <v>65</v>
      </c>
      <c r="DM122" s="840"/>
      <c r="DN122" s="840"/>
      <c r="DO122" s="840"/>
      <c r="DP122" s="840"/>
      <c r="DQ122" s="840" t="s">
        <v>65</v>
      </c>
      <c r="DR122" s="840"/>
      <c r="DS122" s="840"/>
      <c r="DT122" s="840"/>
      <c r="DU122" s="840"/>
      <c r="DV122" s="817" t="s">
        <v>65</v>
      </c>
      <c r="DW122" s="817"/>
      <c r="DX122" s="817"/>
      <c r="DY122" s="817"/>
      <c r="DZ122" s="818"/>
    </row>
    <row r="123" spans="1:130" s="96" customFormat="1" ht="26.25" customHeight="1" x14ac:dyDescent="0.15">
      <c r="A123" s="907"/>
      <c r="B123" s="908"/>
      <c r="C123" s="838" t="s">
        <v>393</v>
      </c>
      <c r="D123" s="775"/>
      <c r="E123" s="775"/>
      <c r="F123" s="775"/>
      <c r="G123" s="775"/>
      <c r="H123" s="775"/>
      <c r="I123" s="775"/>
      <c r="J123" s="775"/>
      <c r="K123" s="775"/>
      <c r="L123" s="775"/>
      <c r="M123" s="775"/>
      <c r="N123" s="775"/>
      <c r="O123" s="775"/>
      <c r="P123" s="775"/>
      <c r="Q123" s="775"/>
      <c r="R123" s="775"/>
      <c r="S123" s="775"/>
      <c r="T123" s="775"/>
      <c r="U123" s="775"/>
      <c r="V123" s="775"/>
      <c r="W123" s="775"/>
      <c r="X123" s="775"/>
      <c r="Y123" s="775"/>
      <c r="Z123" s="776"/>
      <c r="AA123" s="802" t="s">
        <v>65</v>
      </c>
      <c r="AB123" s="803"/>
      <c r="AC123" s="803"/>
      <c r="AD123" s="803"/>
      <c r="AE123" s="804"/>
      <c r="AF123" s="805" t="s">
        <v>65</v>
      </c>
      <c r="AG123" s="803"/>
      <c r="AH123" s="803"/>
      <c r="AI123" s="803"/>
      <c r="AJ123" s="804"/>
      <c r="AK123" s="805" t="s">
        <v>65</v>
      </c>
      <c r="AL123" s="803"/>
      <c r="AM123" s="803"/>
      <c r="AN123" s="803"/>
      <c r="AO123" s="804"/>
      <c r="AP123" s="844" t="s">
        <v>65</v>
      </c>
      <c r="AQ123" s="845"/>
      <c r="AR123" s="845"/>
      <c r="AS123" s="845"/>
      <c r="AT123" s="846"/>
      <c r="AU123" s="903"/>
      <c r="AV123" s="904"/>
      <c r="AW123" s="904"/>
      <c r="AX123" s="904"/>
      <c r="AY123" s="904"/>
      <c r="AZ123" s="117" t="s">
        <v>120</v>
      </c>
      <c r="BA123" s="117"/>
      <c r="BB123" s="117"/>
      <c r="BC123" s="117"/>
      <c r="BD123" s="117"/>
      <c r="BE123" s="117"/>
      <c r="BF123" s="117"/>
      <c r="BG123" s="117"/>
      <c r="BH123" s="117"/>
      <c r="BI123" s="117"/>
      <c r="BJ123" s="117"/>
      <c r="BK123" s="117"/>
      <c r="BL123" s="117"/>
      <c r="BM123" s="117"/>
      <c r="BN123" s="117"/>
      <c r="BO123" s="877" t="s">
        <v>407</v>
      </c>
      <c r="BP123" s="878"/>
      <c r="BQ123" s="874">
        <v>3715989</v>
      </c>
      <c r="BR123" s="875"/>
      <c r="BS123" s="875"/>
      <c r="BT123" s="875"/>
      <c r="BU123" s="875"/>
      <c r="BV123" s="875">
        <v>3287051</v>
      </c>
      <c r="BW123" s="875"/>
      <c r="BX123" s="875"/>
      <c r="BY123" s="875"/>
      <c r="BZ123" s="875"/>
      <c r="CA123" s="875">
        <v>3173258</v>
      </c>
      <c r="CB123" s="875"/>
      <c r="CC123" s="875"/>
      <c r="CD123" s="875"/>
      <c r="CE123" s="875"/>
      <c r="CF123" s="771"/>
      <c r="CG123" s="772"/>
      <c r="CH123" s="772"/>
      <c r="CI123" s="772"/>
      <c r="CJ123" s="876"/>
      <c r="CK123" s="889"/>
      <c r="CL123" s="858"/>
      <c r="CM123" s="858"/>
      <c r="CN123" s="858"/>
      <c r="CO123" s="859"/>
      <c r="CP123" s="867" t="s">
        <v>340</v>
      </c>
      <c r="CQ123" s="868"/>
      <c r="CR123" s="868"/>
      <c r="CS123" s="868"/>
      <c r="CT123" s="868"/>
      <c r="CU123" s="868"/>
      <c r="CV123" s="868"/>
      <c r="CW123" s="868"/>
      <c r="CX123" s="868"/>
      <c r="CY123" s="868"/>
      <c r="CZ123" s="868"/>
      <c r="DA123" s="868"/>
      <c r="DB123" s="868"/>
      <c r="DC123" s="868"/>
      <c r="DD123" s="868"/>
      <c r="DE123" s="868"/>
      <c r="DF123" s="869"/>
      <c r="DG123" s="802" t="s">
        <v>65</v>
      </c>
      <c r="DH123" s="803"/>
      <c r="DI123" s="803"/>
      <c r="DJ123" s="803"/>
      <c r="DK123" s="804"/>
      <c r="DL123" s="805" t="s">
        <v>65</v>
      </c>
      <c r="DM123" s="803"/>
      <c r="DN123" s="803"/>
      <c r="DO123" s="803"/>
      <c r="DP123" s="804"/>
      <c r="DQ123" s="805" t="s">
        <v>65</v>
      </c>
      <c r="DR123" s="803"/>
      <c r="DS123" s="803"/>
      <c r="DT123" s="803"/>
      <c r="DU123" s="804"/>
      <c r="DV123" s="844" t="s">
        <v>65</v>
      </c>
      <c r="DW123" s="845"/>
      <c r="DX123" s="845"/>
      <c r="DY123" s="845"/>
      <c r="DZ123" s="846"/>
    </row>
    <row r="124" spans="1:130" s="96" customFormat="1" ht="26.25" customHeight="1" thickBot="1" x14ac:dyDescent="0.2">
      <c r="A124" s="907"/>
      <c r="B124" s="908"/>
      <c r="C124" s="838" t="s">
        <v>396</v>
      </c>
      <c r="D124" s="775"/>
      <c r="E124" s="775"/>
      <c r="F124" s="775"/>
      <c r="G124" s="775"/>
      <c r="H124" s="775"/>
      <c r="I124" s="775"/>
      <c r="J124" s="775"/>
      <c r="K124" s="775"/>
      <c r="L124" s="775"/>
      <c r="M124" s="775"/>
      <c r="N124" s="775"/>
      <c r="O124" s="775"/>
      <c r="P124" s="775"/>
      <c r="Q124" s="775"/>
      <c r="R124" s="775"/>
      <c r="S124" s="775"/>
      <c r="T124" s="775"/>
      <c r="U124" s="775"/>
      <c r="V124" s="775"/>
      <c r="W124" s="775"/>
      <c r="X124" s="775"/>
      <c r="Y124" s="775"/>
      <c r="Z124" s="776"/>
      <c r="AA124" s="802" t="s">
        <v>65</v>
      </c>
      <c r="AB124" s="803"/>
      <c r="AC124" s="803"/>
      <c r="AD124" s="803"/>
      <c r="AE124" s="804"/>
      <c r="AF124" s="805" t="s">
        <v>65</v>
      </c>
      <c r="AG124" s="803"/>
      <c r="AH124" s="803"/>
      <c r="AI124" s="803"/>
      <c r="AJ124" s="804"/>
      <c r="AK124" s="805" t="s">
        <v>65</v>
      </c>
      <c r="AL124" s="803"/>
      <c r="AM124" s="803"/>
      <c r="AN124" s="803"/>
      <c r="AO124" s="804"/>
      <c r="AP124" s="844" t="s">
        <v>65</v>
      </c>
      <c r="AQ124" s="845"/>
      <c r="AR124" s="845"/>
      <c r="AS124" s="845"/>
      <c r="AT124" s="846"/>
      <c r="AU124" s="870" t="s">
        <v>408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3.4</v>
      </c>
      <c r="BR124" s="865"/>
      <c r="BS124" s="865"/>
      <c r="BT124" s="865"/>
      <c r="BU124" s="865"/>
      <c r="BV124" s="865">
        <v>45.1</v>
      </c>
      <c r="BW124" s="865"/>
      <c r="BX124" s="865"/>
      <c r="BY124" s="865"/>
      <c r="BZ124" s="865"/>
      <c r="CA124" s="865">
        <v>20.399999999999999</v>
      </c>
      <c r="CB124" s="865"/>
      <c r="CC124" s="865"/>
      <c r="CD124" s="865"/>
      <c r="CE124" s="865"/>
      <c r="CF124" s="749"/>
      <c r="CG124" s="750"/>
      <c r="CH124" s="750"/>
      <c r="CI124" s="750"/>
      <c r="CJ124" s="866"/>
      <c r="CK124" s="890"/>
      <c r="CL124" s="890"/>
      <c r="CM124" s="890"/>
      <c r="CN124" s="890"/>
      <c r="CO124" s="891"/>
      <c r="CP124" s="867" t="s">
        <v>409</v>
      </c>
      <c r="CQ124" s="868"/>
      <c r="CR124" s="868"/>
      <c r="CS124" s="868"/>
      <c r="CT124" s="868"/>
      <c r="CU124" s="868"/>
      <c r="CV124" s="868"/>
      <c r="CW124" s="868"/>
      <c r="CX124" s="868"/>
      <c r="CY124" s="868"/>
      <c r="CZ124" s="868"/>
      <c r="DA124" s="868"/>
      <c r="DB124" s="868"/>
      <c r="DC124" s="868"/>
      <c r="DD124" s="868"/>
      <c r="DE124" s="868"/>
      <c r="DF124" s="869"/>
      <c r="DG124" s="786" t="s">
        <v>65</v>
      </c>
      <c r="DH124" s="787"/>
      <c r="DI124" s="787"/>
      <c r="DJ124" s="787"/>
      <c r="DK124" s="788"/>
      <c r="DL124" s="789" t="s">
        <v>65</v>
      </c>
      <c r="DM124" s="787"/>
      <c r="DN124" s="787"/>
      <c r="DO124" s="787"/>
      <c r="DP124" s="788"/>
      <c r="DQ124" s="789" t="s">
        <v>65</v>
      </c>
      <c r="DR124" s="787"/>
      <c r="DS124" s="787"/>
      <c r="DT124" s="787"/>
      <c r="DU124" s="788"/>
      <c r="DV124" s="851" t="s">
        <v>65</v>
      </c>
      <c r="DW124" s="852"/>
      <c r="DX124" s="852"/>
      <c r="DY124" s="852"/>
      <c r="DZ124" s="853"/>
    </row>
    <row r="125" spans="1:130" s="96" customFormat="1" ht="26.25" customHeight="1" x14ac:dyDescent="0.15">
      <c r="A125" s="907"/>
      <c r="B125" s="908"/>
      <c r="C125" s="838" t="s">
        <v>398</v>
      </c>
      <c r="D125" s="775"/>
      <c r="E125" s="775"/>
      <c r="F125" s="775"/>
      <c r="G125" s="775"/>
      <c r="H125" s="775"/>
      <c r="I125" s="775"/>
      <c r="J125" s="775"/>
      <c r="K125" s="775"/>
      <c r="L125" s="775"/>
      <c r="M125" s="775"/>
      <c r="N125" s="775"/>
      <c r="O125" s="775"/>
      <c r="P125" s="775"/>
      <c r="Q125" s="775"/>
      <c r="R125" s="775"/>
      <c r="S125" s="775"/>
      <c r="T125" s="775"/>
      <c r="U125" s="775"/>
      <c r="V125" s="775"/>
      <c r="W125" s="775"/>
      <c r="X125" s="775"/>
      <c r="Y125" s="775"/>
      <c r="Z125" s="776"/>
      <c r="AA125" s="802" t="s">
        <v>65</v>
      </c>
      <c r="AB125" s="803"/>
      <c r="AC125" s="803"/>
      <c r="AD125" s="803"/>
      <c r="AE125" s="804"/>
      <c r="AF125" s="805" t="s">
        <v>65</v>
      </c>
      <c r="AG125" s="803"/>
      <c r="AH125" s="803"/>
      <c r="AI125" s="803"/>
      <c r="AJ125" s="804"/>
      <c r="AK125" s="805" t="s">
        <v>65</v>
      </c>
      <c r="AL125" s="803"/>
      <c r="AM125" s="803"/>
      <c r="AN125" s="803"/>
      <c r="AO125" s="804"/>
      <c r="AP125" s="844" t="s">
        <v>65</v>
      </c>
      <c r="AQ125" s="845"/>
      <c r="AR125" s="845"/>
      <c r="AS125" s="845"/>
      <c r="AT125" s="846"/>
      <c r="AU125" s="118"/>
      <c r="AV125" s="119"/>
      <c r="AW125" s="119"/>
      <c r="AX125" s="119"/>
      <c r="AY125" s="119"/>
      <c r="AZ125" s="119"/>
      <c r="BA125" s="119"/>
      <c r="BB125" s="119"/>
      <c r="BC125" s="119"/>
      <c r="BD125" s="119"/>
      <c r="BE125" s="119"/>
      <c r="BF125" s="119"/>
      <c r="BG125" s="119"/>
      <c r="BH125" s="119"/>
      <c r="BI125" s="119"/>
      <c r="BJ125" s="119"/>
      <c r="BK125" s="119"/>
      <c r="BL125" s="119"/>
      <c r="BM125" s="119"/>
      <c r="BN125" s="119"/>
      <c r="BO125" s="119"/>
      <c r="BP125" s="119"/>
      <c r="BQ125" s="98"/>
      <c r="BR125" s="98"/>
      <c r="BS125" s="98"/>
      <c r="BT125" s="98"/>
      <c r="BU125" s="98"/>
      <c r="BV125" s="98"/>
      <c r="BW125" s="98"/>
      <c r="BX125" s="98"/>
      <c r="BY125" s="98"/>
      <c r="BZ125" s="98"/>
      <c r="CA125" s="98"/>
      <c r="CB125" s="98"/>
      <c r="CC125" s="98"/>
      <c r="CD125" s="98"/>
      <c r="CE125" s="98"/>
      <c r="CF125" s="98"/>
      <c r="CG125" s="98"/>
      <c r="CH125" s="98"/>
      <c r="CI125" s="98"/>
      <c r="CJ125" s="120"/>
      <c r="CK125" s="854" t="s">
        <v>410</v>
      </c>
      <c r="CL125" s="855"/>
      <c r="CM125" s="855"/>
      <c r="CN125" s="855"/>
      <c r="CO125" s="856"/>
      <c r="CP125" s="863" t="s">
        <v>411</v>
      </c>
      <c r="CQ125" s="831"/>
      <c r="CR125" s="831"/>
      <c r="CS125" s="831"/>
      <c r="CT125" s="831"/>
      <c r="CU125" s="831"/>
      <c r="CV125" s="831"/>
      <c r="CW125" s="831"/>
      <c r="CX125" s="831"/>
      <c r="CY125" s="831"/>
      <c r="CZ125" s="831"/>
      <c r="DA125" s="831"/>
      <c r="DB125" s="831"/>
      <c r="DC125" s="831"/>
      <c r="DD125" s="831"/>
      <c r="DE125" s="831"/>
      <c r="DF125" s="832"/>
      <c r="DG125" s="864" t="s">
        <v>65</v>
      </c>
      <c r="DH125" s="848"/>
      <c r="DI125" s="848"/>
      <c r="DJ125" s="848"/>
      <c r="DK125" s="848"/>
      <c r="DL125" s="848" t="s">
        <v>65</v>
      </c>
      <c r="DM125" s="848"/>
      <c r="DN125" s="848"/>
      <c r="DO125" s="848"/>
      <c r="DP125" s="848"/>
      <c r="DQ125" s="848" t="s">
        <v>65</v>
      </c>
      <c r="DR125" s="848"/>
      <c r="DS125" s="848"/>
      <c r="DT125" s="848"/>
      <c r="DU125" s="848"/>
      <c r="DV125" s="849" t="s">
        <v>65</v>
      </c>
      <c r="DW125" s="849"/>
      <c r="DX125" s="849"/>
      <c r="DY125" s="849"/>
      <c r="DZ125" s="850"/>
    </row>
    <row r="126" spans="1:130" s="96" customFormat="1" ht="26.25" customHeight="1" thickBot="1" x14ac:dyDescent="0.2">
      <c r="A126" s="907"/>
      <c r="B126" s="908"/>
      <c r="C126" s="838" t="s">
        <v>400</v>
      </c>
      <c r="D126" s="775"/>
      <c r="E126" s="775"/>
      <c r="F126" s="775"/>
      <c r="G126" s="775"/>
      <c r="H126" s="775"/>
      <c r="I126" s="775"/>
      <c r="J126" s="775"/>
      <c r="K126" s="775"/>
      <c r="L126" s="775"/>
      <c r="M126" s="775"/>
      <c r="N126" s="775"/>
      <c r="O126" s="775"/>
      <c r="P126" s="775"/>
      <c r="Q126" s="775"/>
      <c r="R126" s="775"/>
      <c r="S126" s="775"/>
      <c r="T126" s="775"/>
      <c r="U126" s="775"/>
      <c r="V126" s="775"/>
      <c r="W126" s="775"/>
      <c r="X126" s="775"/>
      <c r="Y126" s="775"/>
      <c r="Z126" s="776"/>
      <c r="AA126" s="802">
        <v>20681</v>
      </c>
      <c r="AB126" s="803"/>
      <c r="AC126" s="803"/>
      <c r="AD126" s="803"/>
      <c r="AE126" s="804"/>
      <c r="AF126" s="805">
        <v>20871</v>
      </c>
      <c r="AG126" s="803"/>
      <c r="AH126" s="803"/>
      <c r="AI126" s="803"/>
      <c r="AJ126" s="804"/>
      <c r="AK126" s="805">
        <v>20871</v>
      </c>
      <c r="AL126" s="803"/>
      <c r="AM126" s="803"/>
      <c r="AN126" s="803"/>
      <c r="AO126" s="804"/>
      <c r="AP126" s="844">
        <v>1.8</v>
      </c>
      <c r="AQ126" s="845"/>
      <c r="AR126" s="845"/>
      <c r="AS126" s="845"/>
      <c r="AT126" s="846"/>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121"/>
      <c r="CE126" s="121"/>
      <c r="CF126" s="121"/>
      <c r="CG126" s="98"/>
      <c r="CH126" s="98"/>
      <c r="CI126" s="98"/>
      <c r="CJ126" s="120"/>
      <c r="CK126" s="857"/>
      <c r="CL126" s="858"/>
      <c r="CM126" s="858"/>
      <c r="CN126" s="858"/>
      <c r="CO126" s="859"/>
      <c r="CP126" s="838" t="s">
        <v>412</v>
      </c>
      <c r="CQ126" s="775"/>
      <c r="CR126" s="775"/>
      <c r="CS126" s="775"/>
      <c r="CT126" s="775"/>
      <c r="CU126" s="775"/>
      <c r="CV126" s="775"/>
      <c r="CW126" s="775"/>
      <c r="CX126" s="775"/>
      <c r="CY126" s="775"/>
      <c r="CZ126" s="775"/>
      <c r="DA126" s="775"/>
      <c r="DB126" s="775"/>
      <c r="DC126" s="775"/>
      <c r="DD126" s="775"/>
      <c r="DE126" s="775"/>
      <c r="DF126" s="776"/>
      <c r="DG126" s="839" t="s">
        <v>65</v>
      </c>
      <c r="DH126" s="840"/>
      <c r="DI126" s="840"/>
      <c r="DJ126" s="840"/>
      <c r="DK126" s="840"/>
      <c r="DL126" s="840" t="s">
        <v>65</v>
      </c>
      <c r="DM126" s="840"/>
      <c r="DN126" s="840"/>
      <c r="DO126" s="840"/>
      <c r="DP126" s="840"/>
      <c r="DQ126" s="840" t="s">
        <v>65</v>
      </c>
      <c r="DR126" s="840"/>
      <c r="DS126" s="840"/>
      <c r="DT126" s="840"/>
      <c r="DU126" s="840"/>
      <c r="DV126" s="817" t="s">
        <v>65</v>
      </c>
      <c r="DW126" s="817"/>
      <c r="DX126" s="817"/>
      <c r="DY126" s="817"/>
      <c r="DZ126" s="818"/>
    </row>
    <row r="127" spans="1:130" s="96" customFormat="1" ht="26.25" customHeight="1" x14ac:dyDescent="0.15">
      <c r="A127" s="909"/>
      <c r="B127" s="910"/>
      <c r="C127" s="841" t="s">
        <v>413</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802" t="s">
        <v>65</v>
      </c>
      <c r="AB127" s="803"/>
      <c r="AC127" s="803"/>
      <c r="AD127" s="803"/>
      <c r="AE127" s="804"/>
      <c r="AF127" s="805" t="s">
        <v>65</v>
      </c>
      <c r="AG127" s="803"/>
      <c r="AH127" s="803"/>
      <c r="AI127" s="803"/>
      <c r="AJ127" s="804"/>
      <c r="AK127" s="805" t="s">
        <v>65</v>
      </c>
      <c r="AL127" s="803"/>
      <c r="AM127" s="803"/>
      <c r="AN127" s="803"/>
      <c r="AO127" s="804"/>
      <c r="AP127" s="844" t="s">
        <v>65</v>
      </c>
      <c r="AQ127" s="845"/>
      <c r="AR127" s="845"/>
      <c r="AS127" s="845"/>
      <c r="AT127" s="846"/>
      <c r="AU127" s="98"/>
      <c r="AV127" s="98"/>
      <c r="AW127" s="98"/>
      <c r="AX127" s="847" t="s">
        <v>414</v>
      </c>
      <c r="AY127" s="835"/>
      <c r="AZ127" s="835"/>
      <c r="BA127" s="835"/>
      <c r="BB127" s="835"/>
      <c r="BC127" s="835"/>
      <c r="BD127" s="835"/>
      <c r="BE127" s="836"/>
      <c r="BF127" s="834" t="s">
        <v>415</v>
      </c>
      <c r="BG127" s="835"/>
      <c r="BH127" s="835"/>
      <c r="BI127" s="835"/>
      <c r="BJ127" s="835"/>
      <c r="BK127" s="835"/>
      <c r="BL127" s="836"/>
      <c r="BM127" s="834" t="s">
        <v>416</v>
      </c>
      <c r="BN127" s="835"/>
      <c r="BO127" s="835"/>
      <c r="BP127" s="835"/>
      <c r="BQ127" s="835"/>
      <c r="BR127" s="835"/>
      <c r="BS127" s="836"/>
      <c r="BT127" s="834" t="s">
        <v>417</v>
      </c>
      <c r="BU127" s="835"/>
      <c r="BV127" s="835"/>
      <c r="BW127" s="835"/>
      <c r="BX127" s="835"/>
      <c r="BY127" s="835"/>
      <c r="BZ127" s="837"/>
      <c r="CA127" s="98"/>
      <c r="CB127" s="98"/>
      <c r="CC127" s="98"/>
      <c r="CD127" s="121"/>
      <c r="CE127" s="121"/>
      <c r="CF127" s="121"/>
      <c r="CG127" s="98"/>
      <c r="CH127" s="98"/>
      <c r="CI127" s="98"/>
      <c r="CJ127" s="120"/>
      <c r="CK127" s="857"/>
      <c r="CL127" s="858"/>
      <c r="CM127" s="858"/>
      <c r="CN127" s="858"/>
      <c r="CO127" s="859"/>
      <c r="CP127" s="838" t="s">
        <v>418</v>
      </c>
      <c r="CQ127" s="775"/>
      <c r="CR127" s="775"/>
      <c r="CS127" s="775"/>
      <c r="CT127" s="775"/>
      <c r="CU127" s="775"/>
      <c r="CV127" s="775"/>
      <c r="CW127" s="775"/>
      <c r="CX127" s="775"/>
      <c r="CY127" s="775"/>
      <c r="CZ127" s="775"/>
      <c r="DA127" s="775"/>
      <c r="DB127" s="775"/>
      <c r="DC127" s="775"/>
      <c r="DD127" s="775"/>
      <c r="DE127" s="775"/>
      <c r="DF127" s="776"/>
      <c r="DG127" s="839" t="s">
        <v>65</v>
      </c>
      <c r="DH127" s="840"/>
      <c r="DI127" s="840"/>
      <c r="DJ127" s="840"/>
      <c r="DK127" s="840"/>
      <c r="DL127" s="840" t="s">
        <v>65</v>
      </c>
      <c r="DM127" s="840"/>
      <c r="DN127" s="840"/>
      <c r="DO127" s="840"/>
      <c r="DP127" s="840"/>
      <c r="DQ127" s="840" t="s">
        <v>65</v>
      </c>
      <c r="DR127" s="840"/>
      <c r="DS127" s="840"/>
      <c r="DT127" s="840"/>
      <c r="DU127" s="840"/>
      <c r="DV127" s="817" t="s">
        <v>65</v>
      </c>
      <c r="DW127" s="817"/>
      <c r="DX127" s="817"/>
      <c r="DY127" s="817"/>
      <c r="DZ127" s="818"/>
    </row>
    <row r="128" spans="1:130" s="96" customFormat="1" ht="26.25" customHeight="1" thickBot="1" x14ac:dyDescent="0.2">
      <c r="A128" s="819" t="s">
        <v>419</v>
      </c>
      <c r="B128" s="820"/>
      <c r="C128" s="820"/>
      <c r="D128" s="820"/>
      <c r="E128" s="820"/>
      <c r="F128" s="820"/>
      <c r="G128" s="820"/>
      <c r="H128" s="820"/>
      <c r="I128" s="820"/>
      <c r="J128" s="820"/>
      <c r="K128" s="820"/>
      <c r="L128" s="820"/>
      <c r="M128" s="820"/>
      <c r="N128" s="820"/>
      <c r="O128" s="820"/>
      <c r="P128" s="820"/>
      <c r="Q128" s="820"/>
      <c r="R128" s="820"/>
      <c r="S128" s="820"/>
      <c r="T128" s="820"/>
      <c r="U128" s="820"/>
      <c r="V128" s="820"/>
      <c r="W128" s="821" t="s">
        <v>420</v>
      </c>
      <c r="X128" s="821"/>
      <c r="Y128" s="821"/>
      <c r="Z128" s="822"/>
      <c r="AA128" s="823">
        <v>4943</v>
      </c>
      <c r="AB128" s="824"/>
      <c r="AC128" s="824"/>
      <c r="AD128" s="824"/>
      <c r="AE128" s="825"/>
      <c r="AF128" s="826">
        <v>6080</v>
      </c>
      <c r="AG128" s="824"/>
      <c r="AH128" s="824"/>
      <c r="AI128" s="824"/>
      <c r="AJ128" s="825"/>
      <c r="AK128" s="826">
        <v>6080</v>
      </c>
      <c r="AL128" s="824"/>
      <c r="AM128" s="824"/>
      <c r="AN128" s="824"/>
      <c r="AO128" s="825"/>
      <c r="AP128" s="827"/>
      <c r="AQ128" s="828"/>
      <c r="AR128" s="828"/>
      <c r="AS128" s="828"/>
      <c r="AT128" s="829"/>
      <c r="AU128" s="98"/>
      <c r="AV128" s="98"/>
      <c r="AW128" s="98"/>
      <c r="AX128" s="830" t="s">
        <v>421</v>
      </c>
      <c r="AY128" s="831"/>
      <c r="AZ128" s="831"/>
      <c r="BA128" s="831"/>
      <c r="BB128" s="831"/>
      <c r="BC128" s="831"/>
      <c r="BD128" s="831"/>
      <c r="BE128" s="832"/>
      <c r="BF128" s="809" t="s">
        <v>65</v>
      </c>
      <c r="BG128" s="810"/>
      <c r="BH128" s="810"/>
      <c r="BI128" s="810"/>
      <c r="BJ128" s="810"/>
      <c r="BK128" s="810"/>
      <c r="BL128" s="833"/>
      <c r="BM128" s="809">
        <v>15</v>
      </c>
      <c r="BN128" s="810"/>
      <c r="BO128" s="810"/>
      <c r="BP128" s="810"/>
      <c r="BQ128" s="810"/>
      <c r="BR128" s="810"/>
      <c r="BS128" s="833"/>
      <c r="BT128" s="809">
        <v>20</v>
      </c>
      <c r="BU128" s="810"/>
      <c r="BV128" s="810"/>
      <c r="BW128" s="810"/>
      <c r="BX128" s="810"/>
      <c r="BY128" s="810"/>
      <c r="BZ128" s="811"/>
      <c r="CA128" s="121"/>
      <c r="CB128" s="121"/>
      <c r="CC128" s="121"/>
      <c r="CD128" s="121"/>
      <c r="CE128" s="121"/>
      <c r="CF128" s="121"/>
      <c r="CG128" s="98"/>
      <c r="CH128" s="98"/>
      <c r="CI128" s="98"/>
      <c r="CJ128" s="120"/>
      <c r="CK128" s="860"/>
      <c r="CL128" s="861"/>
      <c r="CM128" s="861"/>
      <c r="CN128" s="861"/>
      <c r="CO128" s="862"/>
      <c r="CP128" s="812" t="s">
        <v>422</v>
      </c>
      <c r="CQ128" s="753"/>
      <c r="CR128" s="753"/>
      <c r="CS128" s="753"/>
      <c r="CT128" s="753"/>
      <c r="CU128" s="753"/>
      <c r="CV128" s="753"/>
      <c r="CW128" s="753"/>
      <c r="CX128" s="753"/>
      <c r="CY128" s="753"/>
      <c r="CZ128" s="753"/>
      <c r="DA128" s="753"/>
      <c r="DB128" s="753"/>
      <c r="DC128" s="753"/>
      <c r="DD128" s="753"/>
      <c r="DE128" s="753"/>
      <c r="DF128" s="754"/>
      <c r="DG128" s="813" t="s">
        <v>65</v>
      </c>
      <c r="DH128" s="814"/>
      <c r="DI128" s="814"/>
      <c r="DJ128" s="814"/>
      <c r="DK128" s="814"/>
      <c r="DL128" s="814" t="s">
        <v>65</v>
      </c>
      <c r="DM128" s="814"/>
      <c r="DN128" s="814"/>
      <c r="DO128" s="814"/>
      <c r="DP128" s="814"/>
      <c r="DQ128" s="814" t="s">
        <v>65</v>
      </c>
      <c r="DR128" s="814"/>
      <c r="DS128" s="814"/>
      <c r="DT128" s="814"/>
      <c r="DU128" s="814"/>
      <c r="DV128" s="815" t="s">
        <v>65</v>
      </c>
      <c r="DW128" s="815"/>
      <c r="DX128" s="815"/>
      <c r="DY128" s="815"/>
      <c r="DZ128" s="816"/>
    </row>
    <row r="129" spans="1:131" s="96" customFormat="1" ht="26.25" customHeight="1" x14ac:dyDescent="0.15">
      <c r="A129" s="797" t="s">
        <v>45</v>
      </c>
      <c r="B129" s="798"/>
      <c r="C129" s="798"/>
      <c r="D129" s="798"/>
      <c r="E129" s="798"/>
      <c r="F129" s="798"/>
      <c r="G129" s="798"/>
      <c r="H129" s="798"/>
      <c r="I129" s="798"/>
      <c r="J129" s="798"/>
      <c r="K129" s="798"/>
      <c r="L129" s="798"/>
      <c r="M129" s="798"/>
      <c r="N129" s="798"/>
      <c r="O129" s="798"/>
      <c r="P129" s="798"/>
      <c r="Q129" s="798"/>
      <c r="R129" s="798"/>
      <c r="S129" s="798"/>
      <c r="T129" s="798"/>
      <c r="U129" s="798"/>
      <c r="V129" s="798"/>
      <c r="W129" s="799" t="s">
        <v>423</v>
      </c>
      <c r="X129" s="800"/>
      <c r="Y129" s="800"/>
      <c r="Z129" s="801"/>
      <c r="AA129" s="802">
        <v>1148128</v>
      </c>
      <c r="AB129" s="803"/>
      <c r="AC129" s="803"/>
      <c r="AD129" s="803"/>
      <c r="AE129" s="804"/>
      <c r="AF129" s="805">
        <v>1220681</v>
      </c>
      <c r="AG129" s="803"/>
      <c r="AH129" s="803"/>
      <c r="AI129" s="803"/>
      <c r="AJ129" s="804"/>
      <c r="AK129" s="805">
        <v>1354941</v>
      </c>
      <c r="AL129" s="803"/>
      <c r="AM129" s="803"/>
      <c r="AN129" s="803"/>
      <c r="AO129" s="804"/>
      <c r="AP129" s="806"/>
      <c r="AQ129" s="807"/>
      <c r="AR129" s="807"/>
      <c r="AS129" s="807"/>
      <c r="AT129" s="808"/>
      <c r="AU129" s="99"/>
      <c r="AV129" s="99"/>
      <c r="AW129" s="99"/>
      <c r="AX129" s="774" t="s">
        <v>424</v>
      </c>
      <c r="AY129" s="775"/>
      <c r="AZ129" s="775"/>
      <c r="BA129" s="775"/>
      <c r="BB129" s="775"/>
      <c r="BC129" s="775"/>
      <c r="BD129" s="775"/>
      <c r="BE129" s="776"/>
      <c r="BF129" s="793" t="s">
        <v>65</v>
      </c>
      <c r="BG129" s="794"/>
      <c r="BH129" s="794"/>
      <c r="BI129" s="794"/>
      <c r="BJ129" s="794"/>
      <c r="BK129" s="794"/>
      <c r="BL129" s="795"/>
      <c r="BM129" s="793">
        <v>20</v>
      </c>
      <c r="BN129" s="794"/>
      <c r="BO129" s="794"/>
      <c r="BP129" s="794"/>
      <c r="BQ129" s="794"/>
      <c r="BR129" s="794"/>
      <c r="BS129" s="795"/>
      <c r="BT129" s="793">
        <v>30</v>
      </c>
      <c r="BU129" s="794"/>
      <c r="BV129" s="794"/>
      <c r="BW129" s="794"/>
      <c r="BX129" s="794"/>
      <c r="BY129" s="794"/>
      <c r="BZ129" s="796"/>
      <c r="CA129" s="122"/>
      <c r="CB129" s="122"/>
      <c r="CC129" s="122"/>
      <c r="CD129" s="122"/>
      <c r="CE129" s="122"/>
      <c r="CF129" s="122"/>
      <c r="CG129" s="122"/>
      <c r="CH129" s="122"/>
      <c r="CI129" s="122"/>
      <c r="CJ129" s="122"/>
      <c r="CK129" s="122"/>
      <c r="CL129" s="122"/>
      <c r="CM129" s="122"/>
      <c r="CN129" s="122"/>
      <c r="CO129" s="122"/>
      <c r="CP129" s="122"/>
      <c r="CQ129" s="122"/>
      <c r="CR129" s="122"/>
      <c r="CS129" s="122"/>
      <c r="CT129" s="122"/>
      <c r="CU129" s="122"/>
      <c r="CV129" s="122"/>
      <c r="CW129" s="122"/>
      <c r="CX129" s="122"/>
      <c r="CY129" s="122"/>
      <c r="CZ129" s="122"/>
      <c r="DA129" s="122"/>
      <c r="DB129" s="122"/>
      <c r="DC129" s="122"/>
      <c r="DD129" s="122"/>
      <c r="DE129" s="122"/>
      <c r="DF129" s="122"/>
      <c r="DG129" s="122"/>
      <c r="DH129" s="122"/>
      <c r="DI129" s="122"/>
      <c r="DJ129" s="122"/>
      <c r="DK129" s="122"/>
      <c r="DL129" s="122"/>
      <c r="DM129" s="122"/>
      <c r="DN129" s="122"/>
      <c r="DO129" s="122"/>
      <c r="DP129" s="99"/>
      <c r="DQ129" s="99"/>
      <c r="DR129" s="99"/>
      <c r="DS129" s="99"/>
      <c r="DT129" s="99"/>
      <c r="DU129" s="99"/>
      <c r="DV129" s="99"/>
      <c r="DW129" s="99"/>
      <c r="DX129" s="99"/>
      <c r="DY129" s="99"/>
      <c r="DZ129" s="99"/>
    </row>
    <row r="130" spans="1:131" s="96" customFormat="1" ht="26.25" customHeight="1" x14ac:dyDescent="0.15">
      <c r="A130" s="797" t="s">
        <v>425</v>
      </c>
      <c r="B130" s="798"/>
      <c r="C130" s="798"/>
      <c r="D130" s="798"/>
      <c r="E130" s="798"/>
      <c r="F130" s="798"/>
      <c r="G130" s="798"/>
      <c r="H130" s="798"/>
      <c r="I130" s="798"/>
      <c r="J130" s="798"/>
      <c r="K130" s="798"/>
      <c r="L130" s="798"/>
      <c r="M130" s="798"/>
      <c r="N130" s="798"/>
      <c r="O130" s="798"/>
      <c r="P130" s="798"/>
      <c r="Q130" s="798"/>
      <c r="R130" s="798"/>
      <c r="S130" s="798"/>
      <c r="T130" s="798"/>
      <c r="U130" s="798"/>
      <c r="V130" s="798"/>
      <c r="W130" s="799" t="s">
        <v>426</v>
      </c>
      <c r="X130" s="800"/>
      <c r="Y130" s="800"/>
      <c r="Z130" s="801"/>
      <c r="AA130" s="802">
        <v>188071</v>
      </c>
      <c r="AB130" s="803"/>
      <c r="AC130" s="803"/>
      <c r="AD130" s="803"/>
      <c r="AE130" s="804"/>
      <c r="AF130" s="805">
        <v>214894</v>
      </c>
      <c r="AG130" s="803"/>
      <c r="AH130" s="803"/>
      <c r="AI130" s="803"/>
      <c r="AJ130" s="804"/>
      <c r="AK130" s="805">
        <v>218229</v>
      </c>
      <c r="AL130" s="803"/>
      <c r="AM130" s="803"/>
      <c r="AN130" s="803"/>
      <c r="AO130" s="804"/>
      <c r="AP130" s="806"/>
      <c r="AQ130" s="807"/>
      <c r="AR130" s="807"/>
      <c r="AS130" s="807"/>
      <c r="AT130" s="808"/>
      <c r="AU130" s="99"/>
      <c r="AV130" s="99"/>
      <c r="AW130" s="99"/>
      <c r="AX130" s="774" t="s">
        <v>427</v>
      </c>
      <c r="AY130" s="775"/>
      <c r="AZ130" s="775"/>
      <c r="BA130" s="775"/>
      <c r="BB130" s="775"/>
      <c r="BC130" s="775"/>
      <c r="BD130" s="775"/>
      <c r="BE130" s="776"/>
      <c r="BF130" s="777">
        <v>11.5</v>
      </c>
      <c r="BG130" s="778"/>
      <c r="BH130" s="778"/>
      <c r="BI130" s="778"/>
      <c r="BJ130" s="778"/>
      <c r="BK130" s="778"/>
      <c r="BL130" s="779"/>
      <c r="BM130" s="777">
        <v>25</v>
      </c>
      <c r="BN130" s="778"/>
      <c r="BO130" s="778"/>
      <c r="BP130" s="778"/>
      <c r="BQ130" s="778"/>
      <c r="BR130" s="778"/>
      <c r="BS130" s="779"/>
      <c r="BT130" s="777">
        <v>35</v>
      </c>
      <c r="BU130" s="778"/>
      <c r="BV130" s="778"/>
      <c r="BW130" s="778"/>
      <c r="BX130" s="778"/>
      <c r="BY130" s="778"/>
      <c r="BZ130" s="780"/>
      <c r="CA130" s="122"/>
      <c r="CB130" s="122"/>
      <c r="CC130" s="122"/>
      <c r="CD130" s="122"/>
      <c r="CE130" s="122"/>
      <c r="CF130" s="122"/>
      <c r="CG130" s="122"/>
      <c r="CH130" s="122"/>
      <c r="CI130" s="122"/>
      <c r="CJ130" s="122"/>
      <c r="CK130" s="122"/>
      <c r="CL130" s="122"/>
      <c r="CM130" s="122"/>
      <c r="CN130" s="122"/>
      <c r="CO130" s="122"/>
      <c r="CP130" s="122"/>
      <c r="CQ130" s="122"/>
      <c r="CR130" s="122"/>
      <c r="CS130" s="122"/>
      <c r="CT130" s="122"/>
      <c r="CU130" s="122"/>
      <c r="CV130" s="122"/>
      <c r="CW130" s="122"/>
      <c r="CX130" s="122"/>
      <c r="CY130" s="122"/>
      <c r="CZ130" s="122"/>
      <c r="DA130" s="122"/>
      <c r="DB130" s="122"/>
      <c r="DC130" s="122"/>
      <c r="DD130" s="122"/>
      <c r="DE130" s="122"/>
      <c r="DF130" s="122"/>
      <c r="DG130" s="122"/>
      <c r="DH130" s="122"/>
      <c r="DI130" s="122"/>
      <c r="DJ130" s="122"/>
      <c r="DK130" s="122"/>
      <c r="DL130" s="122"/>
      <c r="DM130" s="122"/>
      <c r="DN130" s="122"/>
      <c r="DO130" s="122"/>
      <c r="DP130" s="99"/>
      <c r="DQ130" s="99"/>
      <c r="DR130" s="99"/>
      <c r="DS130" s="99"/>
      <c r="DT130" s="99"/>
      <c r="DU130" s="99"/>
      <c r="DV130" s="99"/>
      <c r="DW130" s="99"/>
      <c r="DX130" s="99"/>
      <c r="DY130" s="99"/>
      <c r="DZ130" s="99"/>
    </row>
    <row r="131" spans="1:131" s="96" customFormat="1" ht="26.25" customHeight="1" thickBot="1" x14ac:dyDescent="0.2">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428</v>
      </c>
      <c r="X131" s="784"/>
      <c r="Y131" s="784"/>
      <c r="Z131" s="785"/>
      <c r="AA131" s="786">
        <v>960057</v>
      </c>
      <c r="AB131" s="787"/>
      <c r="AC131" s="787"/>
      <c r="AD131" s="787"/>
      <c r="AE131" s="788"/>
      <c r="AF131" s="789">
        <v>1005787</v>
      </c>
      <c r="AG131" s="787"/>
      <c r="AH131" s="787"/>
      <c r="AI131" s="787"/>
      <c r="AJ131" s="788"/>
      <c r="AK131" s="789">
        <v>1136712</v>
      </c>
      <c r="AL131" s="787"/>
      <c r="AM131" s="787"/>
      <c r="AN131" s="787"/>
      <c r="AO131" s="788"/>
      <c r="AP131" s="790"/>
      <c r="AQ131" s="791"/>
      <c r="AR131" s="791"/>
      <c r="AS131" s="791"/>
      <c r="AT131" s="792"/>
      <c r="AU131" s="99"/>
      <c r="AV131" s="99"/>
      <c r="AW131" s="99"/>
      <c r="AX131" s="752" t="s">
        <v>429</v>
      </c>
      <c r="AY131" s="753"/>
      <c r="AZ131" s="753"/>
      <c r="BA131" s="753"/>
      <c r="BB131" s="753"/>
      <c r="BC131" s="753"/>
      <c r="BD131" s="753"/>
      <c r="BE131" s="754"/>
      <c r="BF131" s="755">
        <v>20.399999999999999</v>
      </c>
      <c r="BG131" s="756"/>
      <c r="BH131" s="756"/>
      <c r="BI131" s="756"/>
      <c r="BJ131" s="756"/>
      <c r="BK131" s="756"/>
      <c r="BL131" s="757"/>
      <c r="BM131" s="755">
        <v>350</v>
      </c>
      <c r="BN131" s="756"/>
      <c r="BO131" s="756"/>
      <c r="BP131" s="756"/>
      <c r="BQ131" s="756"/>
      <c r="BR131" s="756"/>
      <c r="BS131" s="757"/>
      <c r="BT131" s="758"/>
      <c r="BU131" s="759"/>
      <c r="BV131" s="759"/>
      <c r="BW131" s="759"/>
      <c r="BX131" s="759"/>
      <c r="BY131" s="759"/>
      <c r="BZ131" s="760"/>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c r="DO131" s="122"/>
      <c r="DP131" s="99"/>
      <c r="DQ131" s="99"/>
      <c r="DR131" s="99"/>
      <c r="DS131" s="99"/>
      <c r="DT131" s="99"/>
      <c r="DU131" s="99"/>
      <c r="DV131" s="99"/>
      <c r="DW131" s="99"/>
      <c r="DX131" s="99"/>
      <c r="DY131" s="99"/>
      <c r="DZ131" s="99"/>
    </row>
    <row r="132" spans="1:131" s="96" customFormat="1" ht="26.25" customHeight="1" x14ac:dyDescent="0.15">
      <c r="A132" s="761" t="s">
        <v>430</v>
      </c>
      <c r="B132" s="762"/>
      <c r="C132" s="762"/>
      <c r="D132" s="762"/>
      <c r="E132" s="762"/>
      <c r="F132" s="762"/>
      <c r="G132" s="762"/>
      <c r="H132" s="762"/>
      <c r="I132" s="762"/>
      <c r="J132" s="762"/>
      <c r="K132" s="762"/>
      <c r="L132" s="762"/>
      <c r="M132" s="762"/>
      <c r="N132" s="762"/>
      <c r="O132" s="762"/>
      <c r="P132" s="762"/>
      <c r="Q132" s="762"/>
      <c r="R132" s="762"/>
      <c r="S132" s="762"/>
      <c r="T132" s="762"/>
      <c r="U132" s="762"/>
      <c r="V132" s="765" t="s">
        <v>431</v>
      </c>
      <c r="W132" s="765"/>
      <c r="X132" s="765"/>
      <c r="Y132" s="765"/>
      <c r="Z132" s="766"/>
      <c r="AA132" s="767">
        <v>11.63285097</v>
      </c>
      <c r="AB132" s="768"/>
      <c r="AC132" s="768"/>
      <c r="AD132" s="768"/>
      <c r="AE132" s="769"/>
      <c r="AF132" s="770">
        <v>11.427966359999999</v>
      </c>
      <c r="AG132" s="768"/>
      <c r="AH132" s="768"/>
      <c r="AI132" s="768"/>
      <c r="AJ132" s="769"/>
      <c r="AK132" s="770">
        <v>11.5360795</v>
      </c>
      <c r="AL132" s="768"/>
      <c r="AM132" s="768"/>
      <c r="AN132" s="768"/>
      <c r="AO132" s="769"/>
      <c r="AP132" s="771"/>
      <c r="AQ132" s="772"/>
      <c r="AR132" s="772"/>
      <c r="AS132" s="772"/>
      <c r="AT132" s="773"/>
      <c r="AU132" s="123"/>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100"/>
      <c r="BT132" s="99"/>
      <c r="BU132" s="99"/>
      <c r="BV132" s="99"/>
      <c r="BW132" s="99"/>
      <c r="BX132" s="99"/>
      <c r="BY132" s="99"/>
      <c r="BZ132" s="99"/>
      <c r="CA132" s="122"/>
      <c r="CB132" s="122"/>
      <c r="CC132" s="122"/>
      <c r="CD132" s="122"/>
      <c r="CE132" s="122"/>
      <c r="CF132" s="122"/>
      <c r="CG132" s="122"/>
      <c r="CH132" s="122"/>
      <c r="CI132" s="122"/>
      <c r="CJ132" s="122"/>
      <c r="CK132" s="122"/>
      <c r="CL132" s="122"/>
      <c r="CM132" s="122"/>
      <c r="CN132" s="122"/>
      <c r="CO132" s="122"/>
      <c r="CP132" s="122"/>
      <c r="CQ132" s="122"/>
      <c r="CR132" s="122"/>
      <c r="CS132" s="122"/>
      <c r="CT132" s="122"/>
      <c r="CU132" s="122"/>
      <c r="CV132" s="122"/>
      <c r="CW132" s="122"/>
      <c r="CX132" s="122"/>
      <c r="CY132" s="122"/>
      <c r="CZ132" s="122"/>
      <c r="DA132" s="122"/>
      <c r="DB132" s="122"/>
      <c r="DC132" s="122"/>
      <c r="DD132" s="122"/>
      <c r="DE132" s="122"/>
      <c r="DF132" s="122"/>
      <c r="DG132" s="122"/>
      <c r="DH132" s="122"/>
      <c r="DI132" s="122"/>
      <c r="DJ132" s="122"/>
      <c r="DK132" s="122"/>
      <c r="DL132" s="122"/>
      <c r="DM132" s="122"/>
      <c r="DN132" s="122"/>
      <c r="DO132" s="122"/>
      <c r="DP132" s="99"/>
      <c r="DQ132" s="99"/>
      <c r="DR132" s="99"/>
      <c r="DS132" s="99"/>
      <c r="DT132" s="99"/>
      <c r="DU132" s="99"/>
      <c r="DV132" s="99"/>
      <c r="DW132" s="99"/>
      <c r="DX132" s="99"/>
      <c r="DY132" s="99"/>
      <c r="DZ132" s="99"/>
    </row>
    <row r="133" spans="1:131" s="96" customFormat="1" ht="26.25" customHeight="1" thickBot="1" x14ac:dyDescent="0.2">
      <c r="A133" s="763"/>
      <c r="B133" s="764"/>
      <c r="C133" s="764"/>
      <c r="D133" s="764"/>
      <c r="E133" s="764"/>
      <c r="F133" s="764"/>
      <c r="G133" s="764"/>
      <c r="H133" s="764"/>
      <c r="I133" s="764"/>
      <c r="J133" s="764"/>
      <c r="K133" s="764"/>
      <c r="L133" s="764"/>
      <c r="M133" s="764"/>
      <c r="N133" s="764"/>
      <c r="O133" s="764"/>
      <c r="P133" s="764"/>
      <c r="Q133" s="764"/>
      <c r="R133" s="764"/>
      <c r="S133" s="764"/>
      <c r="T133" s="764"/>
      <c r="U133" s="764"/>
      <c r="V133" s="744" t="s">
        <v>432</v>
      </c>
      <c r="W133" s="744"/>
      <c r="X133" s="744"/>
      <c r="Y133" s="744"/>
      <c r="Z133" s="745"/>
      <c r="AA133" s="746">
        <v>11.9</v>
      </c>
      <c r="AB133" s="747"/>
      <c r="AC133" s="747"/>
      <c r="AD133" s="747"/>
      <c r="AE133" s="748"/>
      <c r="AF133" s="746">
        <v>11.6</v>
      </c>
      <c r="AG133" s="747"/>
      <c r="AH133" s="747"/>
      <c r="AI133" s="747"/>
      <c r="AJ133" s="748"/>
      <c r="AK133" s="746">
        <v>11.5</v>
      </c>
      <c r="AL133" s="747"/>
      <c r="AM133" s="747"/>
      <c r="AN133" s="747"/>
      <c r="AO133" s="748"/>
      <c r="AP133" s="749"/>
      <c r="AQ133" s="750"/>
      <c r="AR133" s="750"/>
      <c r="AS133" s="750"/>
      <c r="AT133" s="751"/>
      <c r="AU133" s="99"/>
      <c r="AV133" s="99"/>
      <c r="AW133" s="99"/>
      <c r="AX133" s="99"/>
      <c r="AY133" s="99"/>
      <c r="AZ133" s="99"/>
      <c r="BA133" s="99"/>
      <c r="BB133" s="99"/>
      <c r="BC133" s="99"/>
      <c r="BD133" s="99"/>
      <c r="BE133" s="99"/>
      <c r="BF133" s="99"/>
      <c r="BG133" s="99"/>
      <c r="BH133" s="99"/>
      <c r="BI133" s="99"/>
      <c r="BJ133" s="99"/>
      <c r="BK133" s="99"/>
      <c r="BL133" s="99"/>
      <c r="BM133" s="99"/>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c r="DO133" s="122"/>
      <c r="DP133" s="99"/>
      <c r="DQ133" s="99"/>
      <c r="DR133" s="99"/>
      <c r="DS133" s="99"/>
      <c r="DT133" s="99"/>
      <c r="DU133" s="99"/>
      <c r="DV133" s="99"/>
      <c r="DW133" s="99"/>
      <c r="DX133" s="99"/>
      <c r="DY133" s="99"/>
      <c r="DZ133" s="99"/>
    </row>
    <row r="134" spans="1:131" ht="11.25" customHeight="1" x14ac:dyDescent="0.15">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99"/>
      <c r="AV134" s="99"/>
      <c r="AW134" s="99"/>
      <c r="AX134" s="99"/>
      <c r="AY134" s="99"/>
      <c r="AZ134" s="99"/>
      <c r="BA134" s="99"/>
      <c r="BB134" s="99"/>
      <c r="BC134" s="99"/>
      <c r="BD134" s="99"/>
      <c r="BE134" s="99"/>
      <c r="BF134" s="99"/>
      <c r="BG134" s="99"/>
      <c r="BH134" s="99"/>
      <c r="BI134" s="99"/>
      <c r="BJ134" s="99"/>
      <c r="BK134" s="99"/>
      <c r="BL134" s="99"/>
      <c r="BM134" s="99"/>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c r="DO134" s="122"/>
      <c r="DP134" s="99"/>
      <c r="DQ134" s="99"/>
      <c r="DR134" s="99"/>
      <c r="DS134" s="99"/>
      <c r="DT134" s="99"/>
      <c r="DU134" s="99"/>
      <c r="DV134" s="99"/>
      <c r="DW134" s="99"/>
      <c r="DX134" s="99"/>
      <c r="DY134" s="99"/>
      <c r="DZ134" s="99"/>
      <c r="EA134" s="96"/>
    </row>
    <row r="135" spans="1:131" ht="14.25" hidden="1" x14ac:dyDescent="0.15">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row>
  </sheetData>
  <sheetProtection algorithmName="SHA-512" hashValue="KqfpEkWG9/fOJau4Dr/x+r+gsDgSwiI3ug/o6ldshMRqqQKyBosc0v3iqaDduEw9iOH3jJlYXY3Kog1yDeumCg==" saltValue="ypvryz72Ba0uiBpnvDKs3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0EEC-201F-465E-A18B-3D43F73F305A}">
  <sheetPr>
    <pageSetUpPr fitToPage="1"/>
  </sheetPr>
  <dimension ref="A1:DQ105"/>
  <sheetViews>
    <sheetView showGridLines="0" view="pageBreakPreview" zoomScale="70" zoomScaleNormal="85" zoomScaleSheetLayoutView="70" workbookViewId="0">
      <selection activeCell="K56" sqref="K56"/>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11C2-614A-42FD-81F1-5DBD22C3E6F8}">
  <sheetPr>
    <pageSetUpPr fitToPage="1"/>
  </sheetPr>
  <dimension ref="A1:DL89"/>
  <sheetViews>
    <sheetView showGridLines="0" topLeftCell="A43" zoomScaleNormal="100" zoomScaleSheetLayoutView="55" workbookViewId="0">
      <selection activeCell="K56" sqref="K56"/>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R/0VsW6GMbmhANEYqOc5oDg0RWZrCGnj35Ns6Mr+ov1Vl5/nZwinq0Ihw3pZaKRirYru04q5miEbrNXMO1UA==" saltValue="+9MJPDB8fND2CiZxrrBi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B910C-AB14-481B-9D40-24896C523543}">
  <sheetPr>
    <pageSetUpPr fitToPage="1"/>
  </sheetPr>
  <dimension ref="A1:AZ73"/>
  <sheetViews>
    <sheetView showGridLines="0" view="pageBreakPreview" zoomScale="70" zoomScaleSheetLayoutView="70" workbookViewId="0">
      <selection activeCell="K56" sqref="K56"/>
    </sheetView>
  </sheetViews>
  <sheetFormatPr defaultColWidth="0" defaultRowHeight="13.5" customHeight="1" zeroHeight="1" x14ac:dyDescent="0.15"/>
  <cols>
    <col min="1" max="36" width="2.5" style="125" customWidth="1"/>
    <col min="37" max="44" width="17" style="125" customWidth="1"/>
    <col min="45" max="45" width="6.125" style="132" customWidth="1"/>
    <col min="46" max="46" width="3" style="130" customWidth="1"/>
    <col min="47" max="47" width="19.125" style="125" hidden="1" customWidth="1"/>
    <col min="48" max="52" width="12.625" style="125" hidden="1" customWidth="1"/>
    <col min="53" max="16384" width="8.625" style="125" hidden="1"/>
  </cols>
  <sheetData>
    <row r="1" spans="1:46" x14ac:dyDescent="0.15">
      <c r="AS1" s="126"/>
      <c r="AT1" s="126"/>
    </row>
    <row r="2" spans="1:46" x14ac:dyDescent="0.15">
      <c r="AS2" s="126"/>
      <c r="AT2" s="126"/>
    </row>
    <row r="3" spans="1:46" x14ac:dyDescent="0.15">
      <c r="AS3" s="126"/>
      <c r="AT3" s="126"/>
    </row>
    <row r="4" spans="1:46" x14ac:dyDescent="0.15">
      <c r="AS4" s="126"/>
      <c r="AT4" s="126"/>
    </row>
    <row r="5" spans="1:46" ht="17.25" x14ac:dyDescent="0.15">
      <c r="A5" s="127" t="s">
        <v>433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row>
    <row r="6" spans="1:46" x14ac:dyDescent="0.15">
      <c r="A6" s="13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31" t="s">
        <v>434</v>
      </c>
      <c r="AL6" s="131"/>
      <c r="AM6" s="131"/>
      <c r="AN6" s="131"/>
      <c r="AO6" s="126"/>
      <c r="AP6" s="126"/>
      <c r="AQ6" s="126"/>
      <c r="AR6" s="126"/>
    </row>
    <row r="7" spans="1:46" ht="13.5" customHeight="1" x14ac:dyDescent="0.15">
      <c r="A7" s="130"/>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33"/>
      <c r="AL7" s="134"/>
      <c r="AM7" s="134"/>
      <c r="AN7" s="135"/>
      <c r="AO7" s="1149" t="s">
        <v>435</v>
      </c>
      <c r="AP7" s="136"/>
      <c r="AQ7" s="137" t="s">
        <v>436</v>
      </c>
      <c r="AR7" s="138"/>
    </row>
    <row r="8" spans="1:46" x14ac:dyDescent="0.15">
      <c r="A8" s="130"/>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39"/>
      <c r="AL8" s="140"/>
      <c r="AM8" s="140"/>
      <c r="AN8" s="141"/>
      <c r="AO8" s="1150"/>
      <c r="AP8" s="142" t="s">
        <v>437</v>
      </c>
      <c r="AQ8" s="143" t="s">
        <v>438</v>
      </c>
      <c r="AR8" s="144" t="s">
        <v>439</v>
      </c>
    </row>
    <row r="9" spans="1:46" x14ac:dyDescent="0.15">
      <c r="A9" s="130"/>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151" t="s">
        <v>440</v>
      </c>
      <c r="AL9" s="1152"/>
      <c r="AM9" s="1152"/>
      <c r="AN9" s="1153"/>
      <c r="AO9" s="145">
        <v>340691</v>
      </c>
      <c r="AP9" s="145">
        <v>261869</v>
      </c>
      <c r="AQ9" s="146">
        <v>231388</v>
      </c>
      <c r="AR9" s="147">
        <v>13.2</v>
      </c>
    </row>
    <row r="10" spans="1:46" ht="13.5" customHeight="1" x14ac:dyDescent="0.15">
      <c r="A10" s="130"/>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151" t="s">
        <v>441</v>
      </c>
      <c r="AL10" s="1152"/>
      <c r="AM10" s="1152"/>
      <c r="AN10" s="1153"/>
      <c r="AO10" s="148">
        <v>48638</v>
      </c>
      <c r="AP10" s="148">
        <v>37385</v>
      </c>
      <c r="AQ10" s="149">
        <v>33497</v>
      </c>
      <c r="AR10" s="150">
        <v>11.6</v>
      </c>
    </row>
    <row r="11" spans="1:46" ht="13.5" customHeight="1" x14ac:dyDescent="0.15">
      <c r="A11" s="130"/>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151" t="s">
        <v>442</v>
      </c>
      <c r="AL11" s="1152"/>
      <c r="AM11" s="1152"/>
      <c r="AN11" s="1153"/>
      <c r="AO11" s="148" t="s">
        <v>443</v>
      </c>
      <c r="AP11" s="148" t="s">
        <v>443</v>
      </c>
      <c r="AQ11" s="149">
        <v>3588</v>
      </c>
      <c r="AR11" s="150" t="s">
        <v>443</v>
      </c>
    </row>
    <row r="12" spans="1:46" ht="13.5" customHeight="1" x14ac:dyDescent="0.15">
      <c r="A12" s="130"/>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151" t="s">
        <v>444</v>
      </c>
      <c r="AL12" s="1152"/>
      <c r="AM12" s="1152"/>
      <c r="AN12" s="1153"/>
      <c r="AO12" s="148" t="s">
        <v>443</v>
      </c>
      <c r="AP12" s="148" t="s">
        <v>443</v>
      </c>
      <c r="AQ12" s="149" t="s">
        <v>443</v>
      </c>
      <c r="AR12" s="150" t="s">
        <v>443</v>
      </c>
    </row>
    <row r="13" spans="1:46" ht="13.5" customHeight="1" x14ac:dyDescent="0.15">
      <c r="A13" s="130"/>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151" t="s">
        <v>445</v>
      </c>
      <c r="AL13" s="1152"/>
      <c r="AM13" s="1152"/>
      <c r="AN13" s="1153"/>
      <c r="AO13" s="148">
        <v>32378</v>
      </c>
      <c r="AP13" s="148">
        <v>24887</v>
      </c>
      <c r="AQ13" s="149">
        <v>10932</v>
      </c>
      <c r="AR13" s="150">
        <v>127.7</v>
      </c>
    </row>
    <row r="14" spans="1:46" ht="13.5" customHeight="1" x14ac:dyDescent="0.15">
      <c r="A14" s="130"/>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151" t="s">
        <v>446</v>
      </c>
      <c r="AL14" s="1152"/>
      <c r="AM14" s="1152"/>
      <c r="AN14" s="1153"/>
      <c r="AO14" s="148">
        <v>9922</v>
      </c>
      <c r="AP14" s="148">
        <v>7626</v>
      </c>
      <c r="AQ14" s="149">
        <v>4261</v>
      </c>
      <c r="AR14" s="150">
        <v>79</v>
      </c>
    </row>
    <row r="15" spans="1:46" ht="13.5" customHeight="1" x14ac:dyDescent="0.15">
      <c r="A15" s="130"/>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154" t="s">
        <v>447</v>
      </c>
      <c r="AL15" s="1155"/>
      <c r="AM15" s="1155"/>
      <c r="AN15" s="1156"/>
      <c r="AO15" s="148">
        <v>-21360</v>
      </c>
      <c r="AP15" s="148">
        <v>-16418</v>
      </c>
      <c r="AQ15" s="149">
        <v>-17972</v>
      </c>
      <c r="AR15" s="150">
        <v>-8.6</v>
      </c>
    </row>
    <row r="16" spans="1:46" x14ac:dyDescent="0.15">
      <c r="A16" s="130"/>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154" t="s">
        <v>120</v>
      </c>
      <c r="AL16" s="1155"/>
      <c r="AM16" s="1155"/>
      <c r="AN16" s="1156"/>
      <c r="AO16" s="148">
        <v>410269</v>
      </c>
      <c r="AP16" s="148">
        <v>315349</v>
      </c>
      <c r="AQ16" s="149">
        <v>265695</v>
      </c>
      <c r="AR16" s="150">
        <v>18.7</v>
      </c>
    </row>
    <row r="17" spans="1:46" x14ac:dyDescent="0.15">
      <c r="A17" s="130"/>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51"/>
    </row>
    <row r="18" spans="1:46" x14ac:dyDescent="0.15">
      <c r="A18" s="130"/>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52"/>
      <c r="AR18" s="152"/>
    </row>
    <row r="19" spans="1:46" x14ac:dyDescent="0.15">
      <c r="A19" s="130"/>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t="s">
        <v>448</v>
      </c>
      <c r="AL19" s="126"/>
      <c r="AM19" s="126"/>
      <c r="AN19" s="126"/>
      <c r="AO19" s="126"/>
      <c r="AP19" s="126"/>
      <c r="AQ19" s="126"/>
      <c r="AR19" s="126"/>
    </row>
    <row r="20" spans="1:46" x14ac:dyDescent="0.15">
      <c r="A20" s="130"/>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53"/>
      <c r="AL20" s="154"/>
      <c r="AM20" s="154"/>
      <c r="AN20" s="155"/>
      <c r="AO20" s="156" t="s">
        <v>449</v>
      </c>
      <c r="AP20" s="157" t="s">
        <v>450</v>
      </c>
      <c r="AQ20" s="158" t="s">
        <v>451</v>
      </c>
      <c r="AR20" s="159"/>
    </row>
    <row r="21" spans="1:46" s="165" customFormat="1" x14ac:dyDescent="0.15">
      <c r="A21" s="16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157" t="s">
        <v>452</v>
      </c>
      <c r="AL21" s="1158"/>
      <c r="AM21" s="1158"/>
      <c r="AN21" s="1159"/>
      <c r="AO21" s="161">
        <v>29.21</v>
      </c>
      <c r="AP21" s="162">
        <v>23.14</v>
      </c>
      <c r="AQ21" s="163">
        <v>6.07</v>
      </c>
      <c r="AR21" s="131"/>
      <c r="AS21" s="164"/>
      <c r="AT21" s="160"/>
    </row>
    <row r="22" spans="1:46" s="165" customFormat="1" x14ac:dyDescent="0.15">
      <c r="A22" s="16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157" t="s">
        <v>453</v>
      </c>
      <c r="AL22" s="1158"/>
      <c r="AM22" s="1158"/>
      <c r="AN22" s="1159"/>
      <c r="AO22" s="166">
        <v>92.1</v>
      </c>
      <c r="AP22" s="167">
        <v>95.7</v>
      </c>
      <c r="AQ22" s="168">
        <v>-3.6</v>
      </c>
      <c r="AR22" s="152"/>
      <c r="AS22" s="164"/>
      <c r="AT22" s="160"/>
    </row>
    <row r="23" spans="1:46" s="165" customFormat="1" x14ac:dyDescent="0.15">
      <c r="A23" s="160"/>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52"/>
      <c r="AQ23" s="152"/>
      <c r="AR23" s="152"/>
      <c r="AS23" s="164"/>
      <c r="AT23" s="160"/>
    </row>
    <row r="24" spans="1:46" s="165" customFormat="1" x14ac:dyDescent="0.15">
      <c r="A24" s="16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52"/>
      <c r="AQ24" s="152"/>
      <c r="AR24" s="152"/>
      <c r="AS24" s="164"/>
      <c r="AT24" s="160"/>
    </row>
    <row r="25" spans="1:46" s="165" customFormat="1" x14ac:dyDescent="0.15">
      <c r="A25" s="169"/>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1"/>
      <c r="AQ25" s="171"/>
      <c r="AR25" s="171"/>
      <c r="AS25" s="172"/>
      <c r="AT25" s="160"/>
    </row>
    <row r="26" spans="1:46" s="165" customFormat="1" x14ac:dyDescent="0.15">
      <c r="A26" s="1160" t="s">
        <v>454</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131"/>
    </row>
    <row r="27" spans="1:46" x14ac:dyDescent="0.15">
      <c r="A27" s="173"/>
      <c r="AO27" s="126"/>
      <c r="AP27" s="126"/>
      <c r="AQ27" s="126"/>
      <c r="AR27" s="126"/>
      <c r="AS27" s="126"/>
      <c r="AT27" s="126"/>
    </row>
    <row r="28" spans="1:46" ht="17.25" x14ac:dyDescent="0.15">
      <c r="A28" s="127" t="s">
        <v>455</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74"/>
    </row>
    <row r="29" spans="1:46" x14ac:dyDescent="0.15">
      <c r="A29" s="130"/>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31" t="s">
        <v>456</v>
      </c>
      <c r="AL29" s="131"/>
      <c r="AM29" s="131"/>
      <c r="AN29" s="131"/>
      <c r="AO29" s="126"/>
      <c r="AP29" s="126"/>
      <c r="AQ29" s="126"/>
      <c r="AR29" s="126"/>
      <c r="AS29" s="175"/>
    </row>
    <row r="30" spans="1:46" ht="13.5" customHeight="1" x14ac:dyDescent="0.15">
      <c r="A30" s="130"/>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33"/>
      <c r="AL30" s="134"/>
      <c r="AM30" s="134"/>
      <c r="AN30" s="135"/>
      <c r="AO30" s="1149" t="s">
        <v>435</v>
      </c>
      <c r="AP30" s="136"/>
      <c r="AQ30" s="137" t="s">
        <v>436</v>
      </c>
      <c r="AR30" s="138"/>
    </row>
    <row r="31" spans="1:46" x14ac:dyDescent="0.15">
      <c r="A31" s="130"/>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39"/>
      <c r="AL31" s="140"/>
      <c r="AM31" s="140"/>
      <c r="AN31" s="141"/>
      <c r="AO31" s="1150"/>
      <c r="AP31" s="142" t="s">
        <v>437</v>
      </c>
      <c r="AQ31" s="143" t="s">
        <v>438</v>
      </c>
      <c r="AR31" s="144" t="s">
        <v>439</v>
      </c>
    </row>
    <row r="32" spans="1:46" ht="27" customHeight="1" x14ac:dyDescent="0.15">
      <c r="A32" s="130"/>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135" t="s">
        <v>457</v>
      </c>
      <c r="AL32" s="1136"/>
      <c r="AM32" s="1136"/>
      <c r="AN32" s="1137"/>
      <c r="AO32" s="176">
        <v>221276</v>
      </c>
      <c r="AP32" s="176">
        <v>170081</v>
      </c>
      <c r="AQ32" s="177">
        <v>153945</v>
      </c>
      <c r="AR32" s="178">
        <v>10.5</v>
      </c>
    </row>
    <row r="33" spans="1:46" ht="13.5" customHeight="1" x14ac:dyDescent="0.15">
      <c r="A33" s="130"/>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135" t="s">
        <v>458</v>
      </c>
      <c r="AL33" s="1136"/>
      <c r="AM33" s="1136"/>
      <c r="AN33" s="1137"/>
      <c r="AO33" s="176" t="s">
        <v>443</v>
      </c>
      <c r="AP33" s="176" t="s">
        <v>443</v>
      </c>
      <c r="AQ33" s="177" t="s">
        <v>443</v>
      </c>
      <c r="AR33" s="178" t="s">
        <v>443</v>
      </c>
    </row>
    <row r="34" spans="1:46" ht="27" customHeight="1" x14ac:dyDescent="0.15">
      <c r="A34" s="130"/>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135" t="s">
        <v>459</v>
      </c>
      <c r="AL34" s="1136"/>
      <c r="AM34" s="1136"/>
      <c r="AN34" s="1137"/>
      <c r="AO34" s="176" t="s">
        <v>443</v>
      </c>
      <c r="AP34" s="176" t="s">
        <v>443</v>
      </c>
      <c r="AQ34" s="177">
        <v>4</v>
      </c>
      <c r="AR34" s="178" t="s">
        <v>443</v>
      </c>
    </row>
    <row r="35" spans="1:46" ht="27" customHeight="1" x14ac:dyDescent="0.15">
      <c r="A35" s="130"/>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135" t="s">
        <v>460</v>
      </c>
      <c r="AL35" s="1136"/>
      <c r="AM35" s="1136"/>
      <c r="AN35" s="1137"/>
      <c r="AO35" s="176">
        <v>112309</v>
      </c>
      <c r="AP35" s="176">
        <v>86325</v>
      </c>
      <c r="AQ35" s="177">
        <v>31105</v>
      </c>
      <c r="AR35" s="178">
        <v>177.5</v>
      </c>
    </row>
    <row r="36" spans="1:46" ht="27" customHeight="1" x14ac:dyDescent="0.15">
      <c r="A36" s="130"/>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135" t="s">
        <v>461</v>
      </c>
      <c r="AL36" s="1136"/>
      <c r="AM36" s="1136"/>
      <c r="AN36" s="1137"/>
      <c r="AO36" s="176">
        <v>985</v>
      </c>
      <c r="AP36" s="176">
        <v>757</v>
      </c>
      <c r="AQ36" s="177">
        <v>3257</v>
      </c>
      <c r="AR36" s="178">
        <v>-76.8</v>
      </c>
    </row>
    <row r="37" spans="1:46" ht="13.5" customHeight="1" x14ac:dyDescent="0.15">
      <c r="A37" s="130"/>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135" t="s">
        <v>462</v>
      </c>
      <c r="AL37" s="1136"/>
      <c r="AM37" s="1136"/>
      <c r="AN37" s="1137"/>
      <c r="AO37" s="176">
        <v>20871</v>
      </c>
      <c r="AP37" s="176">
        <v>16042</v>
      </c>
      <c r="AQ37" s="177">
        <v>1590</v>
      </c>
      <c r="AR37" s="178">
        <v>908.9</v>
      </c>
    </row>
    <row r="38" spans="1:46" ht="27" customHeight="1" x14ac:dyDescent="0.15">
      <c r="A38" s="130"/>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138" t="s">
        <v>463</v>
      </c>
      <c r="AL38" s="1139"/>
      <c r="AM38" s="1139"/>
      <c r="AN38" s="1140"/>
      <c r="AO38" s="179" t="s">
        <v>443</v>
      </c>
      <c r="AP38" s="179" t="s">
        <v>443</v>
      </c>
      <c r="AQ38" s="180">
        <v>20</v>
      </c>
      <c r="AR38" s="168" t="s">
        <v>443</v>
      </c>
      <c r="AS38" s="175"/>
    </row>
    <row r="39" spans="1:46" x14ac:dyDescent="0.15">
      <c r="A39" s="130"/>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138" t="s">
        <v>464</v>
      </c>
      <c r="AL39" s="1139"/>
      <c r="AM39" s="1139"/>
      <c r="AN39" s="1140"/>
      <c r="AO39" s="176">
        <v>-6080</v>
      </c>
      <c r="AP39" s="176">
        <v>-4673</v>
      </c>
      <c r="AQ39" s="177">
        <v>-7358</v>
      </c>
      <c r="AR39" s="178">
        <v>-36.5</v>
      </c>
      <c r="AS39" s="175"/>
    </row>
    <row r="40" spans="1:46" ht="27" customHeight="1" x14ac:dyDescent="0.15">
      <c r="A40" s="130"/>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135" t="s">
        <v>465</v>
      </c>
      <c r="AL40" s="1136"/>
      <c r="AM40" s="1136"/>
      <c r="AN40" s="1137"/>
      <c r="AO40" s="176">
        <v>-218229</v>
      </c>
      <c r="AP40" s="176">
        <v>-167739</v>
      </c>
      <c r="AQ40" s="177">
        <v>-130450</v>
      </c>
      <c r="AR40" s="178">
        <v>28.6</v>
      </c>
      <c r="AS40" s="175"/>
    </row>
    <row r="41" spans="1:46" x14ac:dyDescent="0.15">
      <c r="A41" s="130"/>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141" t="s">
        <v>231</v>
      </c>
      <c r="AL41" s="1142"/>
      <c r="AM41" s="1142"/>
      <c r="AN41" s="1143"/>
      <c r="AO41" s="176">
        <v>131132</v>
      </c>
      <c r="AP41" s="176">
        <v>100793</v>
      </c>
      <c r="AQ41" s="177">
        <v>52112</v>
      </c>
      <c r="AR41" s="178">
        <v>93.4</v>
      </c>
      <c r="AS41" s="175"/>
    </row>
    <row r="42" spans="1:46" x14ac:dyDescent="0.15">
      <c r="A42" s="130"/>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81" t="s">
        <v>466</v>
      </c>
      <c r="AL42" s="126"/>
      <c r="AM42" s="126"/>
      <c r="AN42" s="126"/>
      <c r="AO42" s="126"/>
      <c r="AP42" s="126"/>
      <c r="AQ42" s="152"/>
      <c r="AR42" s="152"/>
      <c r="AS42" s="175"/>
    </row>
    <row r="43" spans="1:46" x14ac:dyDescent="0.15">
      <c r="A43" s="130"/>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82"/>
      <c r="AQ43" s="152"/>
      <c r="AR43" s="126"/>
      <c r="AS43" s="175"/>
    </row>
    <row r="44" spans="1:46" x14ac:dyDescent="0.15">
      <c r="A44" s="130"/>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52"/>
      <c r="AR44" s="126"/>
    </row>
    <row r="45" spans="1:46" x14ac:dyDescent="0.15">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83"/>
      <c r="AR45" s="128"/>
      <c r="AS45" s="128"/>
      <c r="AT45" s="126"/>
    </row>
    <row r="46" spans="1:46" x14ac:dyDescent="0.15">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26"/>
    </row>
    <row r="47" spans="1:46" ht="17.25" customHeight="1" x14ac:dyDescent="0.15">
      <c r="A47" s="185" t="s">
        <v>467</v>
      </c>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row>
    <row r="48" spans="1:46" x14ac:dyDescent="0.15">
      <c r="A48" s="130"/>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86" t="s">
        <v>468</v>
      </c>
      <c r="AL48" s="186"/>
      <c r="AM48" s="186"/>
      <c r="AN48" s="186"/>
      <c r="AO48" s="186"/>
      <c r="AP48" s="186"/>
      <c r="AQ48" s="187"/>
      <c r="AR48" s="186"/>
    </row>
    <row r="49" spans="1:44" ht="13.5" customHeight="1" x14ac:dyDescent="0.15">
      <c r="A49" s="130"/>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88"/>
      <c r="AL49" s="189"/>
      <c r="AM49" s="1144" t="s">
        <v>435</v>
      </c>
      <c r="AN49" s="1146" t="s">
        <v>469</v>
      </c>
      <c r="AO49" s="1147"/>
      <c r="AP49" s="1147"/>
      <c r="AQ49" s="1147"/>
      <c r="AR49" s="1148"/>
    </row>
    <row r="50" spans="1:44" x14ac:dyDescent="0.15">
      <c r="A50" s="130"/>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90"/>
      <c r="AL50" s="191"/>
      <c r="AM50" s="1145"/>
      <c r="AN50" s="192" t="s">
        <v>470</v>
      </c>
      <c r="AO50" s="193" t="s">
        <v>471</v>
      </c>
      <c r="AP50" s="194" t="s">
        <v>472</v>
      </c>
      <c r="AQ50" s="195" t="s">
        <v>473</v>
      </c>
      <c r="AR50" s="196" t="s">
        <v>474</v>
      </c>
    </row>
    <row r="51" spans="1:44" x14ac:dyDescent="0.15">
      <c r="A51" s="130"/>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88" t="s">
        <v>475</v>
      </c>
      <c r="AL51" s="189"/>
      <c r="AM51" s="197">
        <v>632321</v>
      </c>
      <c r="AN51" s="198">
        <v>466313</v>
      </c>
      <c r="AO51" s="199">
        <v>-12.1</v>
      </c>
      <c r="AP51" s="200">
        <v>291173</v>
      </c>
      <c r="AQ51" s="201">
        <v>-0.3</v>
      </c>
      <c r="AR51" s="202">
        <v>-11.8</v>
      </c>
    </row>
    <row r="52" spans="1:44" x14ac:dyDescent="0.15">
      <c r="A52" s="130"/>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203"/>
      <c r="AL52" s="204" t="s">
        <v>476</v>
      </c>
      <c r="AM52" s="205">
        <v>577245</v>
      </c>
      <c r="AN52" s="206">
        <v>425697</v>
      </c>
      <c r="AO52" s="207">
        <v>-5.3</v>
      </c>
      <c r="AP52" s="208">
        <v>119071</v>
      </c>
      <c r="AQ52" s="209">
        <v>-6.7</v>
      </c>
      <c r="AR52" s="210">
        <v>1.4</v>
      </c>
    </row>
    <row r="53" spans="1:44" x14ac:dyDescent="0.15">
      <c r="A53" s="130"/>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88" t="s">
        <v>477</v>
      </c>
      <c r="AL53" s="189"/>
      <c r="AM53" s="197">
        <v>843754</v>
      </c>
      <c r="AN53" s="198">
        <v>616329</v>
      </c>
      <c r="AO53" s="199">
        <v>32.200000000000003</v>
      </c>
      <c r="AP53" s="200">
        <v>271581</v>
      </c>
      <c r="AQ53" s="201">
        <v>-6.7</v>
      </c>
      <c r="AR53" s="202">
        <v>38.9</v>
      </c>
    </row>
    <row r="54" spans="1:44" x14ac:dyDescent="0.15">
      <c r="A54" s="130"/>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203"/>
      <c r="AL54" s="204" t="s">
        <v>476</v>
      </c>
      <c r="AM54" s="205">
        <v>216341</v>
      </c>
      <c r="AN54" s="206">
        <v>158028</v>
      </c>
      <c r="AO54" s="207">
        <v>-62.9</v>
      </c>
      <c r="AP54" s="208">
        <v>117844</v>
      </c>
      <c r="AQ54" s="209">
        <v>-1</v>
      </c>
      <c r="AR54" s="210">
        <v>-61.9</v>
      </c>
    </row>
    <row r="55" spans="1:44" x14ac:dyDescent="0.15">
      <c r="A55" s="130"/>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88" t="s">
        <v>478</v>
      </c>
      <c r="AL55" s="189"/>
      <c r="AM55" s="197">
        <v>238434</v>
      </c>
      <c r="AN55" s="198">
        <v>175448</v>
      </c>
      <c r="AO55" s="199">
        <v>-71.5</v>
      </c>
      <c r="AP55" s="200">
        <v>268375</v>
      </c>
      <c r="AQ55" s="201">
        <v>-1.2</v>
      </c>
      <c r="AR55" s="202">
        <v>-70.3</v>
      </c>
    </row>
    <row r="56" spans="1:44" x14ac:dyDescent="0.15">
      <c r="A56" s="130"/>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203"/>
      <c r="AL56" s="204" t="s">
        <v>476</v>
      </c>
      <c r="AM56" s="205">
        <v>122720</v>
      </c>
      <c r="AN56" s="206">
        <v>90302</v>
      </c>
      <c r="AO56" s="207">
        <v>-42.9</v>
      </c>
      <c r="AP56" s="208">
        <v>119602</v>
      </c>
      <c r="AQ56" s="209">
        <v>1.5</v>
      </c>
      <c r="AR56" s="210">
        <v>-44.4</v>
      </c>
    </row>
    <row r="57" spans="1:44" x14ac:dyDescent="0.15">
      <c r="A57" s="130"/>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88" t="s">
        <v>479</v>
      </c>
      <c r="AL57" s="189"/>
      <c r="AM57" s="197">
        <v>557516</v>
      </c>
      <c r="AN57" s="198">
        <v>420133</v>
      </c>
      <c r="AO57" s="199">
        <v>139.5</v>
      </c>
      <c r="AP57" s="200">
        <v>301035</v>
      </c>
      <c r="AQ57" s="201">
        <v>12.2</v>
      </c>
      <c r="AR57" s="202">
        <v>127.3</v>
      </c>
    </row>
    <row r="58" spans="1:44" x14ac:dyDescent="0.15">
      <c r="A58" s="130"/>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203"/>
      <c r="AL58" s="204" t="s">
        <v>476</v>
      </c>
      <c r="AM58" s="205">
        <v>359909</v>
      </c>
      <c r="AN58" s="206">
        <v>271220</v>
      </c>
      <c r="AO58" s="207">
        <v>200.3</v>
      </c>
      <c r="AP58" s="208">
        <v>154376</v>
      </c>
      <c r="AQ58" s="209">
        <v>29.1</v>
      </c>
      <c r="AR58" s="210">
        <v>171.2</v>
      </c>
    </row>
    <row r="59" spans="1:44" x14ac:dyDescent="0.15">
      <c r="A59" s="130"/>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88" t="s">
        <v>480</v>
      </c>
      <c r="AL59" s="189"/>
      <c r="AM59" s="197">
        <v>340741</v>
      </c>
      <c r="AN59" s="198">
        <v>261907</v>
      </c>
      <c r="AO59" s="199">
        <v>-37.700000000000003</v>
      </c>
      <c r="AP59" s="200">
        <v>277467</v>
      </c>
      <c r="AQ59" s="201">
        <v>-7.8</v>
      </c>
      <c r="AR59" s="202">
        <v>-29.9</v>
      </c>
    </row>
    <row r="60" spans="1:44" x14ac:dyDescent="0.15">
      <c r="A60" s="130"/>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203"/>
      <c r="AL60" s="204" t="s">
        <v>476</v>
      </c>
      <c r="AM60" s="205">
        <v>181191</v>
      </c>
      <c r="AN60" s="206">
        <v>139271</v>
      </c>
      <c r="AO60" s="207">
        <v>-48.7</v>
      </c>
      <c r="AP60" s="208">
        <v>128378</v>
      </c>
      <c r="AQ60" s="209">
        <v>-16.8</v>
      </c>
      <c r="AR60" s="210">
        <v>-31.9</v>
      </c>
    </row>
    <row r="61" spans="1:44" x14ac:dyDescent="0.15">
      <c r="A61" s="13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88" t="s">
        <v>481</v>
      </c>
      <c r="AL61" s="211"/>
      <c r="AM61" s="212">
        <v>522553</v>
      </c>
      <c r="AN61" s="213">
        <v>388026</v>
      </c>
      <c r="AO61" s="214">
        <v>10.1</v>
      </c>
      <c r="AP61" s="215">
        <v>281926</v>
      </c>
      <c r="AQ61" s="216">
        <v>-0.8</v>
      </c>
      <c r="AR61" s="202">
        <v>10.9</v>
      </c>
    </row>
    <row r="62" spans="1:44" x14ac:dyDescent="0.15">
      <c r="A62" s="130"/>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203"/>
      <c r="AL62" s="204" t="s">
        <v>476</v>
      </c>
      <c r="AM62" s="205">
        <v>291481</v>
      </c>
      <c r="AN62" s="206">
        <v>216904</v>
      </c>
      <c r="AO62" s="207">
        <v>8.1</v>
      </c>
      <c r="AP62" s="208">
        <v>127854</v>
      </c>
      <c r="AQ62" s="209">
        <v>1.2</v>
      </c>
      <c r="AR62" s="210">
        <v>6.9</v>
      </c>
    </row>
    <row r="63" spans="1:44" x14ac:dyDescent="0.15">
      <c r="A63" s="13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row>
    <row r="64" spans="1:44" x14ac:dyDescent="0.15">
      <c r="A64" s="13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6" x14ac:dyDescent="0.15">
      <c r="A65" s="130"/>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46" x14ac:dyDescent="0.15">
      <c r="A66" s="217"/>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218"/>
    </row>
    <row r="67" spans="1:46" ht="13.5" hidden="1" customHeight="1" x14ac:dyDescent="0.15">
      <c r="AK67" s="126"/>
      <c r="AL67" s="126"/>
      <c r="AM67" s="126"/>
      <c r="AN67" s="126"/>
      <c r="AO67" s="126"/>
      <c r="AP67" s="126"/>
      <c r="AQ67" s="126"/>
      <c r="AR67" s="126"/>
      <c r="AS67" s="126"/>
      <c r="AT67" s="126"/>
    </row>
    <row r="68" spans="1:46" ht="13.5" hidden="1" customHeight="1" x14ac:dyDescent="0.15">
      <c r="AK68" s="126"/>
      <c r="AL68" s="126"/>
      <c r="AM68" s="126"/>
      <c r="AN68" s="126"/>
      <c r="AO68" s="126"/>
      <c r="AP68" s="126"/>
      <c r="AQ68" s="126"/>
      <c r="AR68" s="126"/>
    </row>
    <row r="69" spans="1:46" ht="13.5" hidden="1" customHeight="1" x14ac:dyDescent="0.15">
      <c r="AK69" s="126"/>
      <c r="AL69" s="126"/>
      <c r="AM69" s="126"/>
      <c r="AN69" s="126"/>
      <c r="AO69" s="126"/>
      <c r="AP69" s="126"/>
      <c r="AQ69" s="126"/>
      <c r="AR69" s="126"/>
    </row>
    <row r="70" spans="1:46" hidden="1" x14ac:dyDescent="0.15">
      <c r="AK70" s="126"/>
      <c r="AL70" s="126"/>
      <c r="AM70" s="126"/>
      <c r="AN70" s="126"/>
      <c r="AO70" s="126"/>
      <c r="AP70" s="126"/>
      <c r="AQ70" s="126"/>
      <c r="AR70" s="126"/>
    </row>
    <row r="71" spans="1:46" hidden="1" x14ac:dyDescent="0.15">
      <c r="AK71" s="126"/>
      <c r="AL71" s="126"/>
      <c r="AM71" s="126"/>
      <c r="AN71" s="126"/>
      <c r="AO71" s="126"/>
      <c r="AP71" s="126"/>
      <c r="AQ71" s="126"/>
      <c r="AR71" s="126"/>
    </row>
    <row r="72" spans="1:46" hidden="1" x14ac:dyDescent="0.15">
      <c r="AK72" s="126"/>
      <c r="AL72" s="126"/>
      <c r="AM72" s="126"/>
      <c r="AN72" s="126"/>
      <c r="AO72" s="126"/>
      <c r="AP72" s="126"/>
      <c r="AQ72" s="126"/>
      <c r="AR72" s="126"/>
    </row>
    <row r="73" spans="1:46" hidden="1" x14ac:dyDescent="0.15">
      <c r="AK73" s="126"/>
      <c r="AL73" s="126"/>
      <c r="AM73" s="126"/>
      <c r="AN73" s="126"/>
      <c r="AO73" s="126"/>
      <c r="AP73" s="126"/>
      <c r="AQ73" s="126"/>
      <c r="AR73" s="126"/>
    </row>
  </sheetData>
  <sheetProtection algorithmName="SHA-512" hashValue="UUj7Bn36cT0WSMzQnbDB0ug/iMEX7d5KnvTUWUx49Z0ZPVUoWERfD5lPH3QKsglhQC7YGyGAWYesW9DL3r+hHA==" saltValue="OxDCf+CgWkv1ML0RfuLdA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675C6-9663-4961-A92D-FE252471BCC0}">
  <sheetPr>
    <pageSetUpPr fitToPage="1"/>
  </sheetPr>
  <dimension ref="A1:DU121"/>
  <sheetViews>
    <sheetView showGridLines="0" topLeftCell="A55" zoomScale="70" zoomScaleNormal="70" zoomScaleSheetLayoutView="55" workbookViewId="0">
      <selection activeCell="K56" sqref="K56"/>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gI243LGHagFrNiXjUGw9JGaYS7bwwrMwVZO7I9jDUxYQbdY5hiYCW5HCZ+GVSjcyOkgWxxNjxfqMSxy73gt0Jw==" saltValue="zvgnsxV9BqW9nQulDAQY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9CD7-1F90-42FF-AA46-DDB1BD457D6E}">
  <sheetPr>
    <pageSetUpPr fitToPage="1"/>
  </sheetPr>
  <dimension ref="A1:EL116"/>
  <sheetViews>
    <sheetView showGridLines="0" topLeftCell="A54" zoomScale="70" zoomScaleNormal="70" zoomScaleSheetLayoutView="55" workbookViewId="0">
      <selection activeCell="K56" sqref="K56"/>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NXtoGjSXWUIfAl3C5YjGbKhu8e4xu8el505dJT32kQI4EECpcCGUrJYE2EWVZ+6Qjgv0rveDO5QJjqJlDk1ydg==" saltValue="msf60SGIpXRDGtZZ71Po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53BC-EA07-4E82-94E7-F61753B4DAE0}">
  <sheetPr>
    <pageSetUpPr fitToPage="1"/>
  </sheetPr>
  <dimension ref="B1:J50"/>
  <sheetViews>
    <sheetView showGridLines="0" topLeftCell="A10" zoomScale="70" zoomScaleNormal="70" zoomScaleSheetLayoutView="100" workbookViewId="0">
      <selection activeCell="K56" sqref="K56"/>
    </sheetView>
  </sheetViews>
  <sheetFormatPr defaultColWidth="0" defaultRowHeight="13.5" customHeight="1" zeroHeight="1" x14ac:dyDescent="0.15"/>
  <cols>
    <col min="1" max="1" width="8.25" style="219" customWidth="1"/>
    <col min="2" max="16" width="14.625" style="219" customWidth="1"/>
    <col min="17" max="16384" width="0" style="21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20"/>
      <c r="C45" s="220"/>
      <c r="D45" s="220"/>
      <c r="E45" s="220"/>
      <c r="F45" s="220"/>
      <c r="G45" s="220"/>
      <c r="H45" s="220"/>
      <c r="I45" s="220"/>
      <c r="J45" s="221" t="s">
        <v>482</v>
      </c>
    </row>
    <row r="46" spans="2:10" ht="29.25" customHeight="1" thickBot="1" x14ac:dyDescent="0.25">
      <c r="B46" s="222" t="s">
        <v>25</v>
      </c>
      <c r="C46" s="223"/>
      <c r="D46" s="223"/>
      <c r="E46" s="224" t="s">
        <v>483</v>
      </c>
      <c r="F46" s="225" t="s">
        <v>3</v>
      </c>
      <c r="G46" s="226" t="s">
        <v>4</v>
      </c>
      <c r="H46" s="226" t="s">
        <v>5</v>
      </c>
      <c r="I46" s="226" t="s">
        <v>6</v>
      </c>
      <c r="J46" s="227" t="s">
        <v>7</v>
      </c>
    </row>
    <row r="47" spans="2:10" ht="57.75" customHeight="1" x14ac:dyDescent="0.15">
      <c r="B47" s="228"/>
      <c r="C47" s="1161" t="s">
        <v>484</v>
      </c>
      <c r="D47" s="1161"/>
      <c r="E47" s="1162"/>
      <c r="F47" s="229">
        <v>120.44</v>
      </c>
      <c r="G47" s="230">
        <v>108.98</v>
      </c>
      <c r="H47" s="230">
        <v>96.08</v>
      </c>
      <c r="I47" s="230">
        <v>77.930000000000007</v>
      </c>
      <c r="J47" s="231">
        <v>80.540000000000006</v>
      </c>
    </row>
    <row r="48" spans="2:10" ht="57.75" customHeight="1" x14ac:dyDescent="0.15">
      <c r="B48" s="232"/>
      <c r="C48" s="1163" t="s">
        <v>485</v>
      </c>
      <c r="D48" s="1163"/>
      <c r="E48" s="1164"/>
      <c r="F48" s="233">
        <v>6.56</v>
      </c>
      <c r="G48" s="234">
        <v>6.78</v>
      </c>
      <c r="H48" s="234">
        <v>6.65</v>
      </c>
      <c r="I48" s="234">
        <v>9.0399999999999991</v>
      </c>
      <c r="J48" s="235">
        <v>5.62</v>
      </c>
    </row>
    <row r="49" spans="2:10" ht="57.75" customHeight="1" thickBot="1" x14ac:dyDescent="0.2">
      <c r="B49" s="236"/>
      <c r="C49" s="1165" t="s">
        <v>486</v>
      </c>
      <c r="D49" s="1165"/>
      <c r="E49" s="1166"/>
      <c r="F49" s="237" t="s">
        <v>487</v>
      </c>
      <c r="G49" s="238" t="s">
        <v>488</v>
      </c>
      <c r="H49" s="238" t="s">
        <v>489</v>
      </c>
      <c r="I49" s="238" t="s">
        <v>490</v>
      </c>
      <c r="J49" s="239">
        <v>23.2</v>
      </c>
    </row>
    <row r="50" spans="2:10" x14ac:dyDescent="0.15"/>
  </sheetData>
  <sheetProtection algorithmName="SHA-512" hashValue="wqnJmFAptch7Hs/mRIAyiyLMsqX32B16jUPvQ0As4JJJsuchq2EJvtLejaKNePKPoFxUCMk0mim4NRXTjBHhVw==" saltValue="M9Em1IjHIycNInoddj4f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2023-10-01T23:38:12Z</cp:lastPrinted>
  <dcterms:created xsi:type="dcterms:W3CDTF">2023-09-20T23:29:31Z</dcterms:created>
  <dcterms:modified xsi:type="dcterms:W3CDTF">2023-10-01T23:55:18Z</dcterms:modified>
  <cp:category/>
</cp:coreProperties>
</file>