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92.168.0.221\zaisei\【財政係】\02：県市町村課 等\07：その他調査・報告関係\10_財政状況資料集（HP掲載3月9月）\R05年決算分\2025.9月提出\"/>
    </mc:Choice>
  </mc:AlternateContent>
  <xr:revisionPtr revIDLastSave="0" documentId="13_ncr:1_{DF9DA6B9-6A18-40CB-A705-16B6CE66E0BC}" xr6:coauthVersionLast="36" xr6:coauthVersionMax="47" xr10:uidLastSave="{00000000-0000-0000-0000-000000000000}"/>
  <bookViews>
    <workbookView xWindow="20370" yWindow="-3375"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AM34" i="10"/>
  <c r="U34" i="10"/>
  <c r="U35" i="10" s="1"/>
  <c r="U36" i="10" s="1"/>
  <c r="C34" i="10"/>
  <c r="BW34" i="10" l="1"/>
  <c r="BW35" i="10" s="1"/>
  <c r="BW36" i="10" s="1"/>
  <c r="BW37" i="10" s="1"/>
  <c r="BW38" i="10" s="1"/>
  <c r="BW39" i="10" s="1"/>
  <c r="BW40" i="10" s="1"/>
  <c r="BW41" i="10" s="1"/>
  <c r="BE34" i="10"/>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<sst xmlns="http://schemas.openxmlformats.org/spreadsheetml/2006/main" count="1137" uniqueCount="578">
  <si>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</si>
  <si>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</si>
  <si>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</si>
  <si>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</si>
  <si>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</si>
  <si>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</si>
  <si>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</si>
  <si>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</si>
  <si>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</si>
  <si>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</si>
  <si>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</si>
  <si>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</si>
  <si>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</si>
  <si>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</si>
  <si>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</si>
  <si>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</si>
  <si>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</si>
  <si>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</si>
  <si>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</si>
  <si>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</si>
  <si>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</si>
  <si>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</si>
  <si>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</si>
  <si>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</si>
  <si>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</si>
  <si>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</si>
  <si>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</si>
  <si>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</si>
  <si>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</si>
  <si>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</si>
  <si>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</si>
  <si>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</si>
  <si>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</si>
  <si>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</si>
  <si>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</si>
  <si>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</si>
  <si>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</si>
  <si>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</si>
  <si>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</si>
  <si>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</si>
  <si>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</si>
  <si>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</si>
  <si>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</si>
  <si>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</si>
  <si>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</si>
  <si>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</si>
  <si>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</si>
  <si>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</si>
  <si>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</si>
  <si>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</si>
  <si>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</si>
  <si>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</si>
  <si>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</si>
  <si>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</si>
  <si>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</si>
  <si>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</si>
  <si>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</si>
  <si>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</si>
  <si>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</si>
  <si>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</si>
  <si>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</si>
  <si>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</si>
  <si>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</si>
  <si>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</si>
  <si>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</si>
  <si>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</si>
  <si>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</si>
  <si>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</si>
  <si>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</si>
  <si>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</si>
  <si>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</si>
  <si>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</si>
  <si>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</si>
  <si>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</si>
  <si>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</si>
  <si>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</si>
  <si>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</si>
  <si>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</si>
  <si>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</si>
  <si>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</si>
  <si>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</si>
  <si>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</si>
  <si>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</si>
  <si>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</si>
  <si>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</si>
  <si>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</si>
  <si>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</si>
  <si>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</si>
  <si>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</si>
  <si>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</si>
  <si>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</si>
  <si>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</si>
  <si>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</si>
  <si>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</si>
  <si>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西目屋村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</si>
  <si>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</si>
  <si>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</si>
  <si>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</si>
  <si>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</si>
  <si>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</si>
  <si>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</si>
  <si>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</si>
  <si>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</si>
  <si>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</si>
  <si>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</si>
  <si>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</si>
  <si>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</si>
  <si>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</si>
  <si>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</si>
  <si>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</si>
  <si>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</si>
  <si>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</si>
  <si>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</si>
  <si>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</si>
  <si>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</si>
  <si>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</si>
  <si>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</si>
  <si>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</si>
  <si>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</si>
  <si>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</si>
  <si>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</si>
  <si>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</si>
  <si>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</si>
  <si>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</si>
  <si>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</si>
  <si>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</si>
  <si>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</si>
  <si>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</si>
  <si>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</si>
  <si>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</si>
  <si>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</si>
  <si>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</si>
  <si>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</si>
  <si>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</si>
  <si>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</si>
  <si>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</si>
  <si>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</si>
  <si>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</si>
  <si>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</si>
  <si>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</si>
  <si>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</si>
  <si>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</si>
  <si>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</si>
  <si>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</si>
  <si>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</si>
  <si>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</si>
  <si>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</si>
  <si>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</si>
  <si>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</si>
  <si>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</si>
  <si>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</si>
  <si>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</si>
  <si>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</si>
  <si>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</si>
  <si>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</si>
  <si>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</si>
  <si>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</si>
  <si>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</si>
  <si>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</si>
  <si>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</si>
  <si>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</si>
  <si>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</si>
  <si>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</si>
  <si>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</si>
  <si>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</si>
  <si>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</si>
  <si>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</si>
  <si>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</si>
  <si>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</si>
  <si>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</si>
  <si>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</si>
  <si>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</si>
  <si>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</si>
  <si>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</si>
  <si>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</si>
  <si>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</si>
  <si>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</si>
  <si>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</si>
  <si>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</si>
  <si>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</si>
  <si>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</si>
  <si>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</si>
  <si>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</si>
  <si>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</si>
  <si>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</si>
  <si>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</si>
  <si>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</si>
  <si>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</si>
  <si>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</si>
  <si>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</si>
  <si>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</si>
  <si>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</si>
  <si>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</si>
  <si>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</si>
  <si>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</si>
  <si>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</si>
  <si>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</si>
  <si>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</si>
  <si>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</si>
  <si>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</si>
  <si>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</si>
  <si>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</si>
  <si>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</si>
  <si>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青森県西目屋村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</si>
  <si>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</si>
  <si>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</si>
  <si>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</si>
  <si>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</si>
  <si>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</si>
  <si>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</si>
  <si>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</si>
  <si>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</si>
  <si>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</si>
  <si>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</si>
  <si>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</si>
  <si>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</si>
  <si>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</si>
  <si>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</si>
  <si>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</si>
  <si>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</si>
  <si>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</si>
  <si>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</si>
  <si>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</si>
  <si>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</si>
  <si>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</si>
  <si>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</si>
  <si>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</si>
  <si>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</si>
  <si>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</si>
  <si>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</si>
  <si>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</si>
  <si>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</si>
  <si>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</si>
  <si>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</si>
  <si>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</si>
  <si>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</si>
  <si>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</si>
  <si>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</si>
  <si>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</si>
  <si>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</si>
  <si>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</si>
  <si>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</si>
  <si>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</si>
  <si>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</si>
  <si>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</si>
  <si>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</si>
  <si>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</si>
  <si>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</si>
  <si>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</si>
  <si>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</si>
  <si>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</si>
  <si>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</si>
  <si>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</si>
  <si>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</si>
  <si>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</si>
  <si>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</si>
  <si>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</si>
  <si>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</si>
  <si>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</si>
  <si>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</si>
  <si>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</si>
  <si>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</si>
  <si>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</si>
  <si>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</si>
  <si>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</si>
  <si>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</si>
  <si>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</si>
  <si>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</si>
  <si>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</si>
  <si>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</si>
  <si>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</si>
  <si>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</si>
  <si>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</si>
  <si>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</si>
  <si>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</si>
  <si>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</si>
  <si>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</si>
  <si>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</si>
  <si>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</si>
  <si>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</si>
  <si>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</si>
  <si>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</si>
  <si>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</si>
  <si>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</si>
  <si>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</si>
  <si>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</si>
  <si>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</si>
  <si>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</si>
  <si>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</si>
  <si>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</si>
  <si>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</si>
  <si>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</si>
  <si>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</si>
  <si>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</si>
  <si>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</si>
  <si>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</si>
  <si>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</si>
  <si>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</si>
  <si>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</si>
  <si>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</si>
  <si>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</si>
  <si>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</si>
  <si>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</si>
  <si>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</si>
  <si>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</si>
  <si>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</si>
  <si>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</si>
  <si>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</si>
  <si>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</si>
  <si>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</si>
  <si>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</si>
  <si>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</si>
  <si>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</si>
  <si>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</si>
  <si>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</si>
  <si>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</si>
  <si>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</si>
  <si>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</si>
  <si>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</si>
  <si>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</si>
  <si>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</si>
  <si>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</si>
  <si>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</si>
  <si>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</si>
  <si>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</si>
  <si>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</si>
  <si>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</si>
  <si>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</si>
  <si>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</si>
  <si>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</si>
  <si>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</si>
  <si>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</si>
  <si>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</si>
  <si>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</si>
  <si>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</si>
  <si>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</si>
  <si>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</si>
  <si>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</si>
  <si>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</si>
  <si>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</si>
  <si>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</si>
  <si>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</si>
  <si>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</si>
  <si>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</si>
  <si>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</si>
  <si>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</si>
  <si>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</si>
  <si>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</si>
  <si>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</si>
  <si>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</si>
  <si>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</si>
  <si>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</si>
  <si>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</si>
  <si>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</si>
  <si>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青森県西目屋村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</si>
  <si>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</si>
  <si>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</si>
  <si>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</si>
  <si>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</si>
  <si>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</si>
  <si>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</si>
  <si>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</si>
  <si>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</si>
  <si>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</si>
  <si>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</si>
  <si>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</si>
  <si>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</si>
  <si>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</si>
  <si>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</si>
  <si>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</si>
  <si>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</si>
  <si>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</si>
  <si>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</si>
  <si>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</si>
  <si>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</si>
  <si>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</si>
  <si>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</si>
  <si>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</si>
  <si>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</si>
  <si>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</si>
  <si>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</si>
  <si>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</si>
  <si>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</si>
  <si>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</si>
  <si>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</si>
  <si>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</si>
  <si>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</si>
  <si>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</si>
  <si>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西目屋村国民健康保険事業特別会計</t>
    <phoneticPr fontId="5"/>
  </si>
  <si>
    <t>西目屋村介護保険特別会計</t>
    <phoneticPr fontId="5"/>
  </si>
  <si>
    <t>西目屋村後期高齢者医療特別会計</t>
    <phoneticPr fontId="5"/>
  </si>
  <si>
    <t>西目屋村簡易水道事業特別会計</t>
    <phoneticPr fontId="5"/>
  </si>
  <si>
    <t>法非適用企業</t>
    <phoneticPr fontId="5"/>
  </si>
  <si>
    <t>西目屋村農業集落排水事業特別会計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</si>
  <si>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</si>
  <si>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</si>
  <si>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</si>
  <si>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</si>
  <si>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</si>
  <si>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</si>
  <si>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</si>
  <si>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</si>
  <si>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</si>
  <si>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</si>
  <si>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</si>
  <si>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</si>
  <si>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</si>
  <si>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</si>
  <si>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</si>
  <si>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</si>
  <si>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</si>
  <si>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</si>
  <si>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</si>
  <si>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</si>
  <si>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</si>
  <si>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</si>
  <si>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</si>
  <si>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</si>
  <si>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</si>
  <si>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</si>
  <si>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</si>
  <si>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</si>
  <si>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</si>
  <si>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</si>
  <si>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</si>
  <si>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</si>
  <si>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</si>
  <si>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</si>
  <si>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</si>
  <si>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</si>
  <si>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</si>
  <si>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</si>
  <si>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</si>
  <si>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</si>
  <si>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</si>
  <si>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</si>
  <si>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</si>
  <si>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</si>
  <si>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</si>
  <si>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</si>
  <si>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</si>
  <si>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</si>
  <si>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</si>
  <si>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</si>
  <si>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</si>
  <si>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</si>
  <si>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</si>
  <si>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</si>
  <si>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</si>
  <si>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</si>
  <si>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</si>
  <si>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</si>
  <si>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</si>
  <si>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</si>
  <si>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</si>
  <si>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</si>
  <si>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</si>
  <si>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</si>
  <si>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</si>
  <si>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</si>
  <si>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</si>
  <si>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</si>
  <si>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</si>
  <si>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</si>
  <si>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</si>
  <si>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</si>
  <si>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</si>
  <si>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</si>
  <si>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</si>
  <si>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</si>
  <si>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</si>
  <si>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</si>
  <si>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</si>
  <si>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</si>
  <si>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</si>
  <si>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</si>
  <si>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</si>
  <si>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</si>
  <si>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</si>
  <si>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</si>
  <si>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</si>
  <si>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</si>
  <si>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</si>
  <si>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</si>
  <si>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</si>
  <si>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</si>
  <si>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</si>
  <si>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</si>
  <si>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</si>
  <si>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</si>
  <si>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</si>
  <si>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</si>
  <si>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</si>
  <si>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</si>
  <si>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</si>
  <si>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</si>
  <si>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</si>
  <si>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</si>
  <si>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</si>
  <si>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</si>
  <si>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</si>
  <si>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</si>
  <si>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</si>
  <si>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</si>
  <si>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</si>
  <si>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</si>
  <si>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</si>
  <si>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</si>
  <si>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</si>
  <si>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</si>
  <si>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</si>
  <si>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</si>
  <si>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</si>
  <si>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</si>
  <si>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</si>
  <si>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</si>
  <si>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</si>
  <si>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</si>
  <si>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</si>
  <si>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</si>
  <si>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</si>
  <si>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</si>
  <si>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</si>
  <si>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</si>
  <si>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</si>
  <si>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</si>
  <si>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</si>
  <si>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</si>
  <si>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</si>
  <si>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16.11</t>
  </si>
  <si>
    <t>▲ 12.85</t>
  </si>
  <si>
    <t>▲ 0.92</t>
  </si>
  <si>
    <t>一般会計</t>
  </si>
  <si>
    <t>西目屋村農業集落排水事業特別会計</t>
  </si>
  <si>
    <t>西目屋村簡易水道事業特別会計</t>
  </si>
  <si>
    <t>西目屋村介護保険特別会計</t>
  </si>
  <si>
    <t>西目屋村後期高齢者医療特別会計</t>
  </si>
  <si>
    <t>西目屋村国民健康保険事業特別会計</t>
  </si>
  <si>
    <t>その他会計（赤字）</t>
  </si>
  <si>
    <t>その他会計（黒字）</t>
  </si>
  <si>
    <t>R01</t>
    <phoneticPr fontId="5"/>
  </si>
  <si>
    <t>R02</t>
    <phoneticPr fontId="5"/>
  </si>
  <si>
    <t>R03</t>
    <phoneticPr fontId="5"/>
  </si>
  <si>
    <t>R04</t>
    <phoneticPr fontId="5"/>
  </si>
  <si>
    <t>R05</t>
    <phoneticPr fontId="5"/>
  </si>
  <si>
    <t>公共施設解体基金</t>
    <rPh sb="0" eb="2">
      <t>コウキョウ</t>
    </rPh>
    <rPh sb="2" eb="4">
      <t>シセツ</t>
    </rPh>
    <rPh sb="4" eb="6">
      <t>カイタイ</t>
    </rPh>
    <rPh sb="6" eb="8">
      <t>キキン</t>
    </rPh>
    <phoneticPr fontId="5"/>
  </si>
  <si>
    <t>教育振興基金</t>
    <rPh sb="0" eb="2">
      <t>キョウイク</t>
    </rPh>
    <rPh sb="2" eb="4">
      <t>シンコウ</t>
    </rPh>
    <rPh sb="4" eb="6">
      <t>キキン</t>
    </rPh>
    <phoneticPr fontId="2"/>
  </si>
  <si>
    <t>好きです西目屋応援基金</t>
    <rPh sb="0" eb="1">
      <t>ス</t>
    </rPh>
    <rPh sb="4" eb="7">
      <t>ニシメヤ</t>
    </rPh>
    <rPh sb="7" eb="9">
      <t>オウエン</t>
    </rPh>
    <rPh sb="9" eb="11">
      <t>キキン</t>
    </rPh>
    <phoneticPr fontId="2"/>
  </si>
  <si>
    <t>ふたば施設管理基金</t>
    <rPh sb="3" eb="5">
      <t>シセツ</t>
    </rPh>
    <rPh sb="5" eb="7">
      <t>カンリ</t>
    </rPh>
    <rPh sb="7" eb="9">
      <t>キキン</t>
    </rPh>
    <phoneticPr fontId="2"/>
  </si>
  <si>
    <t>定住促進住宅基金</t>
    <rPh sb="0" eb="2">
      <t>テイジュウ</t>
    </rPh>
    <rPh sb="2" eb="6">
      <t>ソクシンジュウタク</t>
    </rPh>
    <rPh sb="6" eb="8">
      <t>キキン</t>
    </rPh>
    <phoneticPr fontId="2"/>
  </si>
  <si>
    <t>-</t>
    <phoneticPr fontId="2"/>
  </si>
  <si>
    <t>-</t>
    <phoneticPr fontId="2"/>
  </si>
  <si>
    <t>青森県後期高齢者医療広域連合(一般会計)</t>
  </si>
  <si>
    <t>青森県後期高齢者医療広域連合(特別会計)</t>
  </si>
  <si>
    <t>青森県市町村総合事務組合</t>
  </si>
  <si>
    <t>津軽広域連合(一般会計)</t>
  </si>
  <si>
    <t>青森県交通災害共済組合(特別会計)</t>
  </si>
  <si>
    <t>弘前地区消防事務組合(一般会計)</t>
  </si>
  <si>
    <t>弘前地区環境整備事務組合(一般会計)</t>
  </si>
  <si>
    <t>青森県市町村退職手当組合(一般会計)</t>
  </si>
  <si>
    <t>(一財)ブナの里白神公社</t>
    <rPh sb="1" eb="2">
      <t>イチ</t>
    </rPh>
    <rPh sb="2" eb="3">
      <t>ザイ</t>
    </rPh>
    <rPh sb="7" eb="8">
      <t>サト</t>
    </rPh>
    <rPh sb="8" eb="10">
      <t>シラカミ</t>
    </rPh>
    <rPh sb="10" eb="12">
      <t>コウシャ</t>
    </rPh>
    <phoneticPr fontId="2"/>
  </si>
  <si>
    <t>-</t>
    <phoneticPr fontId="2"/>
  </si>
  <si>
    <t>-</t>
    <phoneticPr fontId="2"/>
  </si>
  <si>
    <t>-</t>
    <phoneticPr fontId="2"/>
  </si>
  <si>
    <t>-</t>
    <phoneticPr fontId="2"/>
  </si>
  <si>
    <t>-</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</si>
  <si>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</si>
  <si>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</si>
  <si>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</si>
  <si>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類似団体と比較して高いものの、将来負担比率は低下しており、令和5年度は平成30年度以来5年ぶりに充当可能特定財源が将来負担額を上回ったことから将来負担比率は算定されていない。
今後、公共施設等総合管理計画に基づき、老朽化した施設の集約化・複合化や除去を積極的に取り組んでいく。</t>
    <rPh sb="17" eb="19">
      <t>ヒカク</t>
    </rPh>
    <rPh sb="21" eb="22">
      <t>タカ</t>
    </rPh>
    <rPh sb="34" eb="36">
      <t>テイカ</t>
    </rPh>
    <rPh sb="41" eb="43">
      <t>レイワ</t>
    </rPh>
    <rPh sb="44" eb="46">
      <t>ネンド</t>
    </rPh>
    <rPh sb="47" eb="49">
      <t>ヘイセイ</t>
    </rPh>
    <rPh sb="51" eb="52">
      <t>ネン</t>
    </rPh>
    <rPh sb="52" eb="53">
      <t>ド</t>
    </rPh>
    <rPh sb="53" eb="55">
      <t>イライ</t>
    </rPh>
    <rPh sb="56" eb="57">
      <t>ネン</t>
    </rPh>
    <rPh sb="60" eb="62">
      <t>ジュウトウ</t>
    </rPh>
    <rPh sb="62" eb="64">
      <t>カノウ</t>
    </rPh>
    <rPh sb="64" eb="66">
      <t>トクテイ</t>
    </rPh>
    <rPh sb="66" eb="68">
      <t>ザイゲン</t>
    </rPh>
    <rPh sb="69" eb="71">
      <t>ショウライ</t>
    </rPh>
    <rPh sb="71" eb="73">
      <t>フタン</t>
    </rPh>
    <rPh sb="73" eb="74">
      <t>ガク</t>
    </rPh>
    <rPh sb="75" eb="77">
      <t>ウワマワ</t>
    </rPh>
    <rPh sb="90" eb="92">
      <t>サンテイ</t>
    </rPh>
    <rPh sb="100" eb="102">
      <t>コンゴ</t>
    </rPh>
    <rPh sb="103" eb="105">
      <t>コウキョウ</t>
    </rPh>
    <rPh sb="105" eb="107">
      <t>シセツ</t>
    </rPh>
    <rPh sb="107" eb="108">
      <t>トウ</t>
    </rPh>
    <rPh sb="108" eb="110">
      <t>ソウゴウ</t>
    </rPh>
    <rPh sb="110" eb="112">
      <t>カンリ</t>
    </rPh>
    <rPh sb="112" eb="114">
      <t>ケイカク</t>
    </rPh>
    <rPh sb="115" eb="116">
      <t>モト</t>
    </rPh>
    <rPh sb="119" eb="122">
      <t>ロウキュウカ</t>
    </rPh>
    <rPh sb="124" eb="126">
      <t>シセツ</t>
    </rPh>
    <rPh sb="127" eb="130">
      <t>シュウヤクカ</t>
    </rPh>
    <rPh sb="131" eb="134">
      <t>フクゴウカ</t>
    </rPh>
    <rPh sb="135" eb="137">
      <t>ジョキョ</t>
    </rPh>
    <rPh sb="138" eb="141">
      <t>セッキョクテキ</t>
    </rPh>
    <rPh sb="142" eb="143">
      <t>ト</t>
    </rPh>
    <rPh sb="144" eb="145">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</si>
  <si>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</si>
  <si>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</si>
  <si>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</si>
  <si>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</si>
  <si>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</si>
  <si>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</si>
  <si>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実質公債費比率は類似団体と比較して高いものの、将来負担比率は低下しており、令和5年度は平成30年度以来5年ぶりに充当可能特定財源が将来負担額を上回ったことから将来負担比率は算定されていない。
これは、令和3年度に公債費負担の平準化を目的として、任意繰上償還（平成30年度発行過疎対策事業債：268,400千円）を実施したためである。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</si>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</sst>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7"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7266D27-447B-4976-B450-3442F778BC7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C368-4978-9E48-A6A732E5C7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175448</c:v>
                </c:pt>
                <c:pt idx="1">
                  <c:v>420133</c:v>
                </c:pt>
                <c:pt idx="2">
                  <c:v>261907</c:v>
                </c:pt>
                <c:pt idx="3">
                  <c:v>323114</c:v>
                </c:pt>
                <c:pt idx="4">
                  <c:v>301907</c:v>
                </c:pt>
              </c:numCache>
            </c:numRef>
          </c:val>
          <c:smooth val="0"/>
          <c:extLst>
            <c:ext xmlns:c16="http://schemas.microsoft.com/office/drawing/2014/chart" uri="{C3380CC4-5D6E-409C-BE32-E72D297353CC}">
              <c16:uniqueId val="{00000001-C368-4978-9E48-A6A732E5C7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6.65</c:v>
                </c:pt>
                <c:pt idx="1">
                  <c:v>9.0399999999999991</c:v>
                </c:pt>
                <c:pt idx="2">
                  <c:v>5.62</c:v>
                </c:pt>
                <c:pt idx="3">
                  <c:v>5.56</c:v>
                </c:pt>
                <c:pt idx="4">
                  <c:v>6.94</c:v>
                </c:pt>
              </c:numCache>
            </c:numRef>
          </c:val>
          <c:extLst>
            <c:ext xmlns:c16="http://schemas.microsoft.com/office/drawing/2014/chart" uri="{C3380CC4-5D6E-409C-BE32-E72D297353CC}">
              <c16:uniqueId val="{00000000-44A7-4DD1-A920-07016A4EDA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96.08</c:v>
                </c:pt>
                <c:pt idx="1">
                  <c:v>77.930000000000007</c:v>
                </c:pt>
                <c:pt idx="2">
                  <c:v>80.540000000000006</c:v>
                </c:pt>
                <c:pt idx="3">
                  <c:v>85</c:v>
                </c:pt>
                <c:pt idx="4">
                  <c:v>86.45</c:v>
                </c:pt>
              </c:numCache>
            </c:numRef>
          </c:val>
          <c:extLst>
            <c:ext xmlns:c16="http://schemas.microsoft.com/office/drawing/2014/chart" uri="{C3380CC4-5D6E-409C-BE32-E72D297353CC}">
              <c16:uniqueId val="{00000001-44A7-4DD1-A920-07016A4EDA7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-16.11</c:v>
                </c:pt>
                <c:pt idx="1">
                  <c:v>-12.85</c:v>
                </c:pt>
                <c:pt idx="2">
                  <c:v>23.2</c:v>
                </c:pt>
                <c:pt idx="3">
                  <c:v>2.06</c:v>
                </c:pt>
                <c:pt idx="4">
                  <c:v>-0.92</c:v>
                </c:pt>
              </c:numCache>
            </c:numRef>
          </c:val>
          <c:smooth val="0"/>
          <c:extLst>
            <c:ext xmlns:c16="http://schemas.microsoft.com/office/drawing/2014/chart" uri="{C3380CC4-5D6E-409C-BE32-E72D297353CC}">
              <c16:uniqueId val="{00000002-44A7-4DD1-A920-07016A4EDA7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F2-4251-94CD-1005C0C3CE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F2-4251-94CD-1005C0C3CE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F2-4251-94CD-1005C0C3CE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F2-4251-94CD-1005C0C3CE85}"/>
            </c:ext>
          </c:extLst>
        </c:ser>
        <c:ser>
          <c:idx val="4"/>
          <c:order val="4"/>
          <c:tx>
            <c:strRef>
              <c:f>データシート!$A$31</c:f>
              <c:strCache>
                <c:ptCount val="1"/>
                <c:pt idx="0">
                  <c:v>西目屋村国民健康保険事業特別会計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0.12</c:v>
                </c:pt>
                <c:pt idx="2">
                  <c:v>#N/A</c:v>
                </c:pt>
                <c:pt idx="3">
                  <c:v>0.17</c:v>
                </c:pt>
                <c:pt idx="4">
                  <c:v>#N/A</c:v>
                </c:pt>
                <c:pt idx="5">
                  <c:v>0.05</c:v>
                </c:pt>
                <c:pt idx="6">
                  <c:v>#N/A</c:v>
                </c:pt>
                <c:pt idx="7">
                  <c:v>0.17</c:v>
                </c:pt>
                <c:pt idx="8">
                  <c:v>#N/A</c:v>
                </c:pt>
                <c:pt idx="9">
                  <c:v>0.04</c:v>
                </c:pt>
              </c:numCache>
            </c:numRef>
          </c:val>
          <c:extLst>
            <c:ext xmlns:c16="http://schemas.microsoft.com/office/drawing/2014/chart" uri="{C3380CC4-5D6E-409C-BE32-E72D297353CC}">
              <c16:uniqueId val="{00000004-40F2-4251-94CD-1005C0C3CE85}"/>
            </c:ext>
          </c:extLst>
        </c:ser>
        <c:ser>
          <c:idx val="5"/>
          <c:order val="5"/>
          <c:tx>
            <c:strRef>
              <c:f>データシート!$A$32</c:f>
              <c:strCache>
                <c:ptCount val="1"/>
                <c:pt idx="0">
                  <c:v>西目屋村後期高齢者医療特別会計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0.02</c:v>
                </c:pt>
                <c:pt idx="4">
                  <c:v>#N/A</c:v>
                </c:pt>
                <c:pt idx="5">
                  <c:v>7.0000000000000007E-2</c:v>
                </c:pt>
                <c:pt idx="6">
                  <c:v>#N/A</c:v>
                </c:pt>
                <c:pt idx="7">
                  <c:v>0.03</c:v>
                </c:pt>
                <c:pt idx="8">
                  <c:v>#N/A</c:v>
                </c:pt>
                <c:pt idx="9">
                  <c:v>7.0000000000000007E-2</c:v>
                </c:pt>
              </c:numCache>
            </c:numRef>
          </c:val>
          <c:extLst>
            <c:ext xmlns:c16="http://schemas.microsoft.com/office/drawing/2014/chart" uri="{C3380CC4-5D6E-409C-BE32-E72D297353CC}">
              <c16:uniqueId val="{00000005-40F2-4251-94CD-1005C0C3CE85}"/>
            </c:ext>
          </c:extLst>
        </c:ser>
        <c:ser>
          <c:idx val="6"/>
          <c:order val="6"/>
          <c:tx>
            <c:strRef>
              <c:f>データシート!$A$33</c:f>
              <c:strCache>
                <c:ptCount val="1"/>
                <c:pt idx="0">
                  <c:v>西目屋村介護保険特別会計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0.15</c:v>
                </c:pt>
                <c:pt idx="2">
                  <c:v>#N/A</c:v>
                </c:pt>
                <c:pt idx="3">
                  <c:v>0.2</c:v>
                </c:pt>
                <c:pt idx="4">
                  <c:v>#N/A</c:v>
                </c:pt>
                <c:pt idx="5">
                  <c:v>0.17</c:v>
                </c:pt>
                <c:pt idx="6">
                  <c:v>#N/A</c:v>
                </c:pt>
                <c:pt idx="7">
                  <c:v>0.17</c:v>
                </c:pt>
                <c:pt idx="8">
                  <c:v>#N/A</c:v>
                </c:pt>
                <c:pt idx="9">
                  <c:v>0.17</c:v>
                </c:pt>
              </c:numCache>
            </c:numRef>
          </c:val>
          <c:extLst>
            <c:ext xmlns:c16="http://schemas.microsoft.com/office/drawing/2014/chart" uri="{C3380CC4-5D6E-409C-BE32-E72D297353CC}">
              <c16:uniqueId val="{00000006-40F2-4251-94CD-1005C0C3CE85}"/>
            </c:ext>
          </c:extLst>
        </c:ser>
        <c:ser>
          <c:idx val="7"/>
          <c:order val="7"/>
          <c:tx>
            <c:strRef>
              <c:f>データシート!$A$34</c:f>
              <c:strCache>
                <c:ptCount val="1"/>
                <c:pt idx="0">
                  <c:v>西目屋村簡易水道事業特別会計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0.26</c:v>
                </c:pt>
                <c:pt idx="2">
                  <c:v>#N/A</c:v>
                </c:pt>
                <c:pt idx="3">
                  <c:v>0.09</c:v>
                </c:pt>
                <c:pt idx="4">
                  <c:v>#N/A</c:v>
                </c:pt>
                <c:pt idx="5">
                  <c:v>0.1</c:v>
                </c:pt>
                <c:pt idx="6">
                  <c:v>#N/A</c:v>
                </c:pt>
                <c:pt idx="7">
                  <c:v>0.09</c:v>
                </c:pt>
                <c:pt idx="8">
                  <c:v>#N/A</c:v>
                </c:pt>
                <c:pt idx="9">
                  <c:v>1.29</c:v>
                </c:pt>
              </c:numCache>
            </c:numRef>
          </c:val>
          <c:extLst>
            <c:ext xmlns:c16="http://schemas.microsoft.com/office/drawing/2014/chart" uri="{C3380CC4-5D6E-409C-BE32-E72D297353CC}">
              <c16:uniqueId val="{00000007-40F2-4251-94CD-1005C0C3CE85}"/>
            </c:ext>
          </c:extLst>
        </c:ser>
        <c:ser>
          <c:idx val="8"/>
          <c:order val="8"/>
          <c:tx>
            <c:strRef>
              <c:f>データシート!$A$35</c:f>
              <c:strCache>
                <c:ptCount val="1"/>
                <c:pt idx="0">
                  <c:v>西目屋村農業集落排水事業特別会計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0.14000000000000001</c:v>
                </c:pt>
                <c:pt idx="2">
                  <c:v>#N/A</c:v>
                </c:pt>
                <c:pt idx="3">
                  <c:v>0.08</c:v>
                </c:pt>
                <c:pt idx="4">
                  <c:v>#N/A</c:v>
                </c:pt>
                <c:pt idx="5">
                  <c:v>0.08</c:v>
                </c:pt>
                <c:pt idx="6">
                  <c:v>#N/A</c:v>
                </c:pt>
                <c:pt idx="7">
                  <c:v>0.06</c:v>
                </c:pt>
                <c:pt idx="8">
                  <c:v>#N/A</c:v>
                </c:pt>
                <c:pt idx="9">
                  <c:v>1.5</c:v>
                </c:pt>
              </c:numCache>
            </c:numRef>
          </c:val>
          <c:extLst>
            <c:ext xmlns:c16="http://schemas.microsoft.com/office/drawing/2014/chart" uri="{C3380CC4-5D6E-409C-BE32-E72D297353CC}">
              <c16:uniqueId val="{00000008-40F2-4251-94CD-1005C0C3CE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6.64</c:v>
                </c:pt>
                <c:pt idx="2">
                  <c:v>#N/A</c:v>
                </c:pt>
                <c:pt idx="3">
                  <c:v>9.0299999999999994</c:v>
                </c:pt>
                <c:pt idx="4">
                  <c:v>#N/A</c:v>
                </c:pt>
                <c:pt idx="5">
                  <c:v>5.62</c:v>
                </c:pt>
                <c:pt idx="6">
                  <c:v>#N/A</c:v>
                </c:pt>
                <c:pt idx="7">
                  <c:v>5.55</c:v>
                </c:pt>
                <c:pt idx="8">
                  <c:v>#N/A</c:v>
                </c:pt>
                <c:pt idx="9">
                  <c:v>6.93</c:v>
                </c:pt>
              </c:numCache>
            </c:numRef>
          </c:val>
          <c:extLst>
            <c:ext xmlns:c16="http://schemas.microsoft.com/office/drawing/2014/chart" uri="{C3380CC4-5D6E-409C-BE32-E72D297353CC}">
              <c16:uniqueId val="{00000009-40F2-4251-94CD-1005C0C3CE8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193</c:v>
                </c:pt>
                <c:pt idx="5">
                  <c:v>222</c:v>
                </c:pt>
                <c:pt idx="8">
                  <c:v>224</c:v>
                </c:pt>
                <c:pt idx="11">
                  <c:v>258</c:v>
                </c:pt>
                <c:pt idx="14">
                  <c:v>246</c:v>
                </c:pt>
              </c:numCache>
            </c:numRef>
          </c:val>
          <c:extLst>
            <c:ext xmlns:c16="http://schemas.microsoft.com/office/drawing/2014/chart" uri="{C3380CC4-5D6E-409C-BE32-E72D297353CC}">
              <c16:uniqueId val="{00000000-45CE-4781-8E96-1DB649228AE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5CE-4781-8E96-1DB649228AE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21</c:v>
                </c:pt>
                <c:pt idx="3">
                  <c:v>21</c:v>
                </c:pt>
                <c:pt idx="6">
                  <c:v>21</c:v>
                </c:pt>
                <c:pt idx="9">
                  <c:v>21</c:v>
                </c:pt>
                <c:pt idx="12">
                  <c:v>21</c:v>
                </c:pt>
              </c:numCache>
            </c:numRef>
          </c:val>
          <c:extLst>
            <c:ext xmlns:c16="http://schemas.microsoft.com/office/drawing/2014/chart" uri="{C3380CC4-5D6E-409C-BE32-E72D297353CC}">
              <c16:uniqueId val="{00000002-45CE-4781-8E96-1DB649228AE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c:v>
                </c:pt>
                <c:pt idx="3">
                  <c:v>1</c:v>
                </c:pt>
                <c:pt idx="6">
                  <c:v>1</c:v>
                </c:pt>
                <c:pt idx="9">
                  <c:v>3</c:v>
                </c:pt>
                <c:pt idx="12">
                  <c:v>3</c:v>
                </c:pt>
              </c:numCache>
            </c:numRef>
          </c:val>
          <c:extLst>
            <c:ext xmlns:c16="http://schemas.microsoft.com/office/drawing/2014/chart" uri="{C3380CC4-5D6E-409C-BE32-E72D297353CC}">
              <c16:uniqueId val="{00000003-45CE-4781-8E96-1DB649228AE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107</c:v>
                </c:pt>
                <c:pt idx="3">
                  <c:v>122</c:v>
                </c:pt>
                <c:pt idx="6">
                  <c:v>112</c:v>
                </c:pt>
                <c:pt idx="9">
                  <c:v>123</c:v>
                </c:pt>
                <c:pt idx="12">
                  <c:v>116</c:v>
                </c:pt>
              </c:numCache>
            </c:numRef>
          </c:val>
          <c:extLst>
            <c:ext xmlns:c16="http://schemas.microsoft.com/office/drawing/2014/chart" uri="{C3380CC4-5D6E-409C-BE32-E72D297353CC}">
              <c16:uniqueId val="{00000004-45CE-4781-8E96-1DB649228AE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CE-4781-8E96-1DB649228AE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5CE-4781-8E96-1DB649228AE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177</c:v>
                </c:pt>
                <c:pt idx="3">
                  <c:v>191</c:v>
                </c:pt>
                <c:pt idx="6">
                  <c:v>221</c:v>
                </c:pt>
                <c:pt idx="9">
                  <c:v>224</c:v>
                </c:pt>
                <c:pt idx="12">
                  <c:v>207</c:v>
                </c:pt>
              </c:numCache>
            </c:numRef>
          </c:val>
          <c:extLst>
            <c:ext xmlns:c16="http://schemas.microsoft.com/office/drawing/2014/chart" uri="{C3380CC4-5D6E-409C-BE32-E72D297353CC}">
              <c16:uniqueId val="{00000007-45CE-4781-8E96-1DB649228AE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113</c:v>
                </c:pt>
                <c:pt idx="2">
                  <c:v>#N/A</c:v>
                </c:pt>
                <c:pt idx="3">
                  <c:v>#N/A</c:v>
                </c:pt>
                <c:pt idx="4">
                  <c:v>113</c:v>
                </c:pt>
                <c:pt idx="5">
                  <c:v>#N/A</c:v>
                </c:pt>
                <c:pt idx="6">
                  <c:v>#N/A</c:v>
                </c:pt>
                <c:pt idx="7">
                  <c:v>131</c:v>
                </c:pt>
                <c:pt idx="8">
                  <c:v>#N/A</c:v>
                </c:pt>
                <c:pt idx="9">
                  <c:v>#N/A</c:v>
                </c:pt>
                <c:pt idx="10">
                  <c:v>113</c:v>
                </c:pt>
                <c:pt idx="11">
                  <c:v>#N/A</c:v>
                </c:pt>
                <c:pt idx="12">
                  <c:v>#N/A</c:v>
                </c:pt>
                <c:pt idx="13">
                  <c:v>101</c:v>
                </c:pt>
                <c:pt idx="14">
                  <c:v>#N/A</c:v>
                </c:pt>
              </c:numCache>
            </c:numRef>
          </c:val>
          <c:smooth val="0"/>
          <c:extLst>
            <c:ext xmlns:c16="http://schemas.microsoft.com/office/drawing/2014/chart" uri="{C3380CC4-5D6E-409C-BE32-E72D297353CC}">
              <c16:uniqueId val="{00000008-45CE-4781-8E96-1DB649228AE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2232</c:v>
                </c:pt>
                <c:pt idx="5">
                  <c:v>2148</c:v>
                </c:pt>
                <c:pt idx="8">
                  <c:v>1900</c:v>
                </c:pt>
                <c:pt idx="11">
                  <c:v>2000</c:v>
                </c:pt>
                <c:pt idx="14">
                  <c:v>1977</c:v>
                </c:pt>
              </c:numCache>
            </c:numRef>
          </c:val>
          <c:extLst>
            <c:ext xmlns:c16="http://schemas.microsoft.com/office/drawing/2014/chart" uri="{C3380CC4-5D6E-409C-BE32-E72D297353CC}">
              <c16:uniqueId val="{00000000-3612-47FC-A44F-A02C41E80FB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30</c:v>
                </c:pt>
                <c:pt idx="5">
                  <c:v>32</c:v>
                </c:pt>
                <c:pt idx="8">
                  <c:v>27</c:v>
                </c:pt>
                <c:pt idx="11">
                  <c:v>35</c:v>
                </c:pt>
                <c:pt idx="14">
                  <c:v>28</c:v>
                </c:pt>
              </c:numCache>
            </c:numRef>
          </c:val>
          <c:extLst>
            <c:ext xmlns:c16="http://schemas.microsoft.com/office/drawing/2014/chart" uri="{C3380CC4-5D6E-409C-BE32-E72D297353CC}">
              <c16:uniqueId val="{00000001-3612-47FC-A44F-A02C41E80FB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1454</c:v>
                </c:pt>
                <c:pt idx="5">
                  <c:v>1107</c:v>
                </c:pt>
                <c:pt idx="8">
                  <c:v>1247</c:v>
                </c:pt>
                <c:pt idx="11">
                  <c:v>1380</c:v>
                </c:pt>
                <c:pt idx="14">
                  <c:v>1446</c:v>
                </c:pt>
              </c:numCache>
            </c:numRef>
          </c:val>
          <c:extLst>
            <c:ext xmlns:c16="http://schemas.microsoft.com/office/drawing/2014/chart" uri="{C3380CC4-5D6E-409C-BE32-E72D297353CC}">
              <c16:uniqueId val="{00000002-3612-47FC-A44F-A02C41E80FB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12-47FC-A44F-A02C41E80FB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612-47FC-A44F-A02C41E80FB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612-47FC-A44F-A02C41E80FB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108</c:v>
                </c:pt>
                <c:pt idx="3">
                  <c:v>91</c:v>
                </c:pt>
                <c:pt idx="6">
                  <c:v>118</c:v>
                </c:pt>
                <c:pt idx="9">
                  <c:v>116</c:v>
                </c:pt>
                <c:pt idx="12">
                  <c:v>125</c:v>
                </c:pt>
              </c:numCache>
            </c:numRef>
          </c:val>
          <c:extLst>
            <c:ext xmlns:c16="http://schemas.microsoft.com/office/drawing/2014/chart" uri="{C3380CC4-5D6E-409C-BE32-E72D297353CC}">
              <c16:uniqueId val="{00000006-3612-47FC-A44F-A02C41E80FB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c:v>
                </c:pt>
                <c:pt idx="3">
                  <c:v>31</c:v>
                </c:pt>
                <c:pt idx="6">
                  <c:v>32</c:v>
                </c:pt>
                <c:pt idx="9">
                  <c:v>29</c:v>
                </c:pt>
                <c:pt idx="12">
                  <c:v>26</c:v>
                </c:pt>
              </c:numCache>
            </c:numRef>
          </c:val>
          <c:extLst>
            <c:ext xmlns:c16="http://schemas.microsoft.com/office/drawing/2014/chart" uri="{C3380CC4-5D6E-409C-BE32-E72D297353CC}">
              <c16:uniqueId val="{00000007-3612-47FC-A44F-A02C41E80FB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1355</c:v>
                </c:pt>
                <c:pt idx="3">
                  <c:v>1242</c:v>
                </c:pt>
                <c:pt idx="6">
                  <c:v>1147</c:v>
                </c:pt>
                <c:pt idx="9">
                  <c:v>1064</c:v>
                </c:pt>
                <c:pt idx="12">
                  <c:v>981</c:v>
                </c:pt>
              </c:numCache>
            </c:numRef>
          </c:val>
          <c:extLst>
            <c:ext xmlns:c16="http://schemas.microsoft.com/office/drawing/2014/chart" uri="{C3380CC4-5D6E-409C-BE32-E72D297353CC}">
              <c16:uniqueId val="{00000008-3612-47FC-A44F-A02C41E80FB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42</c:v>
                </c:pt>
                <c:pt idx="3">
                  <c:v>21</c:v>
                </c:pt>
                <c:pt idx="6">
                  <c:v>21</c:v>
                </c:pt>
                <c:pt idx="9">
                  <c:v>83</c:v>
                </c:pt>
                <c:pt idx="12">
                  <c:v>63</c:v>
                </c:pt>
              </c:numCache>
            </c:numRef>
          </c:val>
          <c:extLst>
            <c:ext xmlns:c16="http://schemas.microsoft.com/office/drawing/2014/chart" uri="{C3380CC4-5D6E-409C-BE32-E72D297353CC}">
              <c16:uniqueId val="{00000009-3612-47FC-A44F-A02C41E80FB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2239</c:v>
                </c:pt>
                <c:pt idx="3">
                  <c:v>2355</c:v>
                </c:pt>
                <c:pt idx="6">
                  <c:v>2088</c:v>
                </c:pt>
                <c:pt idx="9">
                  <c:v>2154</c:v>
                </c:pt>
                <c:pt idx="12">
                  <c:v>2210</c:v>
                </c:pt>
              </c:numCache>
            </c:numRef>
          </c:val>
          <c:extLst>
            <c:ext xmlns:c16="http://schemas.microsoft.com/office/drawing/2014/chart" uri="{C3380CC4-5D6E-409C-BE32-E72D297353CC}">
              <c16:uniqueId val="{0000000A-3612-47FC-A44F-A02C41E80FB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33</c:v>
                </c:pt>
                <c:pt idx="2">
                  <c:v>#N/A</c:v>
                </c:pt>
                <c:pt idx="3">
                  <c:v>#N/A</c:v>
                </c:pt>
                <c:pt idx="4">
                  <c:v>454</c:v>
                </c:pt>
                <c:pt idx="5">
                  <c:v>#N/A</c:v>
                </c:pt>
                <c:pt idx="6">
                  <c:v>#N/A</c:v>
                </c:pt>
                <c:pt idx="7">
                  <c:v>233</c:v>
                </c:pt>
                <c:pt idx="8">
                  <c:v>#N/A</c:v>
                </c:pt>
                <c:pt idx="9">
                  <c:v>#N/A</c:v>
                </c:pt>
                <c:pt idx="10">
                  <c:v>31</c:v>
                </c:pt>
                <c:pt idx="11">
                  <c:v>#N/A</c:v>
                </c:pt>
                <c:pt idx="12">
                  <c:v>#N/A</c:v>
                </c:pt>
                <c:pt idx="13">
                  <c:v>0</c:v>
                </c:pt>
                <c:pt idx="14">
                  <c:v>#N/A</c:v>
                </c:pt>
              </c:numCache>
            </c:numRef>
          </c:val>
          <c:smooth val="0"/>
          <c:extLst>
            <c:ext xmlns:c16="http://schemas.microsoft.com/office/drawing/2014/chart" uri="{C3380CC4-5D6E-409C-BE32-E72D297353CC}">
              <c16:uniqueId val="{0000000B-3612-47FC-A44F-A02C41E80FB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1091</c:v>
                </c:pt>
                <c:pt idx="1">
                  <c:v>1160</c:v>
                </c:pt>
                <c:pt idx="2">
                  <c:v>1169</c:v>
                </c:pt>
              </c:numCache>
            </c:numRef>
          </c:val>
          <c:extLst>
            <c:ext xmlns:c16="http://schemas.microsoft.com/office/drawing/2014/chart" uri="{C3380CC4-5D6E-409C-BE32-E72D297353CC}">
              <c16:uniqueId val="{00000000-9F83-4548-8E52-9F202E0C4FF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102</c:v>
                </c:pt>
                <c:pt idx="1">
                  <c:v>132</c:v>
                </c:pt>
                <c:pt idx="2">
                  <c:v>162</c:v>
                </c:pt>
              </c:numCache>
            </c:numRef>
          </c:val>
          <c:extLst>
            <c:ext xmlns:c16="http://schemas.microsoft.com/office/drawing/2014/chart" uri="{C3380CC4-5D6E-409C-BE32-E72D297353CC}">
              <c16:uniqueId val="{00000001-9F83-4548-8E52-9F202E0C4FF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c:v>
                </c:pt>
                <c:pt idx="1">
                  <c:v>88</c:v>
                </c:pt>
                <c:pt idx="2">
                  <c:v>114</c:v>
                </c:pt>
              </c:numCache>
            </c:numRef>
          </c:val>
          <c:extLst>
            <c:ext xmlns:c16="http://schemas.microsoft.com/office/drawing/2014/chart" uri="{C3380CC4-5D6E-409C-BE32-E72D297353CC}">
              <c16:uniqueId val="{00000002-9F83-4548-8E52-9F202E0C4FF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{874E090B-8196-412A-A0B4-70CDDDF3699B}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5A04-407C-82B0-BF280FD061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{4E71122C-B3D8-4C19-9A07-50E5EC1B82D5}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A04-407C-82B0-BF280FD061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{D94BD8B4-CE1C-4CE6-91F9-137311BC13B6}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A04-407C-82B0-BF280FD061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{F2965BD6-BBA9-42F6-95DC-892D6E873BFB}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A04-407C-82B0-BF280FD061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{35325797-1980-4256-9F3B-501F9C5D10E5}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A04-407C-82B0-BF280FD0612B}"/>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{2B1C7E5A-49DE-4ABD-9DA6-327BB24D6F33}</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5A04-407C-82B0-BF280FD0612B}"/>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{638DAA0F-74AA-40F7-B30A-5ED038CF355C}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5A04-407C-82B0-BF280FD0612B}"/>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{73E0F0D3-AF2D-4944-84D3-087792620939}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5A04-407C-82B0-BF280FD0612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{68DE486F-09BD-4A25-8B80-6F05F520FEE9}</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5A04-407C-82B0-BF280FD061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66.599999999999994</c:v>
                </c:pt>
                <c:pt idx="8">
                  <c:v>67.5</c:v>
                </c:pt>
                <c:pt idx="16">
                  <c:v>68.900000000000006</c:v>
                </c:pt>
                <c:pt idx="24">
                  <c:v>69.900000000000006</c:v>
                </c:pt>
                <c:pt idx="32">
                  <c:v>71.8</c:v>
                </c:pt>
              </c:numCache>
            </c:numRef>
          </c:xVal>
          <c:yVal>
            <c:numRef>
              <c:f>公会計指標分析・財政指標組合せ分析表!$BP$51:$DC$51</c:f>
              <c:numCache>
                <c:formatCode>#,##0.0;"▲ "#,##0.0</c:formatCode>
                <c:ptCount val="40"/>
                <c:pt idx="0">
                  <c:v>3.4</c:v>
                </c:pt>
                <c:pt idx="8">
                  <c:v>45.1</c:v>
                </c:pt>
                <c:pt idx="16">
                  <c:v>20.399999999999999</c:v>
                </c:pt>
                <c:pt idx="24">
                  <c:v>2.8</c:v>
                </c:pt>
              </c:numCache>
            </c:numRef>
          </c:yVal>
          <c:smooth val="0"/>
          <c:extLst>
            <c:ext xmlns:c16="http://schemas.microsoft.com/office/drawing/2014/chart" uri="{C3380CC4-5D6E-409C-BE32-E72D297353CC}">
              <c16:uniqueId val="{00000009-5A04-407C-82B0-BF280FD061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{6C887C45-3E3D-47AD-8354-24D6FE5DB8B8}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5A04-407C-82B0-BF280FD061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{67B83729-D84C-49EB-8BEF-4148B2B7F171}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A04-407C-82B0-BF280FD061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{08D43AED-E319-4519-B077-BCF4DEA79BC8}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A04-407C-82B0-BF280FD061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{4E94A643-3134-498B-AFF1-C8E49976D42F}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A04-407C-82B0-BF280FD061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{14B4D319-59FB-4E0E-9CDF-25D84F5E601D}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A04-407C-82B0-BF280FD0612B}"/>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{629E67C8-10C1-41A3-B3DB-113A67D33AFC}</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5A04-407C-82B0-BF280FD0612B}"/>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{D60D7337-991F-4274-87B0-C4CDCB9812BC}</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5A04-407C-82B0-BF280FD0612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{28AE317B-69FB-47EB-AE2F-38BCE8E4E698}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5A04-407C-82B0-BF280FD0612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{BBE220D6-7E4B-43DF-A631-04C2F1347C0C}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5A04-407C-82B0-BF280FD061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61</c:v>
                </c:pt>
                <c:pt idx="16">
                  <c:v>62.2</c:v>
                </c:pt>
                <c:pt idx="24">
                  <c:v>63.6</c:v>
                </c:pt>
                <c:pt idx="32">
                  <c:v>65.900000000000006</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A04-407C-82B0-BF280FD0612B}"/>
            </c:ext>
          </c:extLst>
        </c:ser>
        <c:dLbls>
          <c:showLegendKey val="0"/>
          <c:showVal val="1"/>
          <c:showCatName val="0"/>
          <c:showSerName val="0"/>
          <c:showPercent val="0"/>
          <c:showBubbleSize val="0"/>
        </c:dLbls>
        <c:axId val="46179840"/>
        <c:axId val="46181760"/>
      </c:scatterChart>
      <c:valAx>
        <c:axId val="46179840"/>
        <c:scaling>
          <c:orientation val="maxMin"/>
          <c:max val="71"/>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{3A620CC9-A5DD-4119-B73E-C77E44A7339B}</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A99-470C-AB03-9092CC2B17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{B7212C3B-0945-4010-B083-869E1EF5BEA9}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99-470C-AB03-9092CC2B17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{9CA5BFC7-E5CB-427B-AFE6-6E932C3A4A36}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99-470C-AB03-9092CC2B17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{2E6A85B4-391B-43D0-821A-B620FEE36427}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99-470C-AB03-9092CC2B17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{935E2491-5434-40E6-9A9B-859FFE5CDBCD}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99-470C-AB03-9092CC2B172E}"/>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{0E160F89-37D0-4554-A0BC-EE22F4FD480C}</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A99-470C-AB03-9092CC2B172E}"/>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{D634F2B8-3006-4CF9-A9EF-47EE02906C94}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A99-470C-AB03-9092CC2B172E}"/>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{30FA6F4D-F253-490D-A7F1-D3F53F010E05}</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A99-470C-AB03-9092CC2B172E}"/>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{C15ECE0B-6200-4B45-8170-91C82A51BD2B}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A99-470C-AB03-9092CC2B17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11.6</c:v>
                </c:pt>
                <c:pt idx="16">
                  <c:v>11.5</c:v>
                </c:pt>
                <c:pt idx="24">
                  <c:v>11</c:v>
                </c:pt>
                <c:pt idx="32">
                  <c:v>10.199999999999999</c:v>
                </c:pt>
              </c:numCache>
            </c:numRef>
          </c:xVal>
          <c:yVal>
            <c:numRef>
              <c:f>公会計指標分析・財政指標組合せ分析表!$BP$73:$DC$73</c:f>
              <c:numCache>
                <c:formatCode>#,##0.0;"▲ "#,##0.0</c:formatCode>
                <c:ptCount val="40"/>
                <c:pt idx="0">
                  <c:v>3.4</c:v>
                </c:pt>
                <c:pt idx="8">
                  <c:v>45.1</c:v>
                </c:pt>
                <c:pt idx="16">
                  <c:v>20.399999999999999</c:v>
                </c:pt>
                <c:pt idx="24">
                  <c:v>2.8</c:v>
                </c:pt>
              </c:numCache>
            </c:numRef>
          </c:yVal>
          <c:smooth val="0"/>
          <c:extLst>
            <c:ext xmlns:c16="http://schemas.microsoft.com/office/drawing/2014/chart" uri="{C3380CC4-5D6E-409C-BE32-E72D297353CC}">
              <c16:uniqueId val="{00000009-2A99-470C-AB03-9092CC2B172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4289473805125944E-2"/>
                  <c:y val="-6.2416647087793951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{405A01BA-7C08-4929-AA31-235DC7DB4065}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A99-470C-AB03-9092CC2B172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{84948341-DD62-4E70-A8B0-9C9AED19D3AF}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99-470C-AB03-9092CC2B17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{EA3D7E5C-01EA-482F-9C64-050CB51C4EF9}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99-470C-AB03-9092CC2B17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{0A0FA60E-C80F-4F8B-AE76-FBC8D1572680}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99-470C-AB03-9092CC2B17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{CBF23E0A-E355-4843-8FE7-01BC4920B490}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99-470C-AB03-9092CC2B172E}"/>
                </c:ext>
              </c:extLst>
            </c:dLbl>
            <c:dLbl>
              <c:idx val="8"/>
              <c:layout>
                <c:manualLayout>
                  <c:x val="-3.8851211645025356E-2"/>
                  <c:y val="-9.7892879477939343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{5D159606-FC69-4D98-8971-1B64D7877A1D}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A99-470C-AB03-9092CC2B172E}"/>
                </c:ext>
              </c:extLst>
            </c:dLbl>
            <c:dLbl>
              <c:idx val="16"/>
              <c:layout>
                <c:manualLayout>
                  <c:x val="-3.1570342725075584E-2"/>
                  <c:y val="-1.57059662019567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{60B5B019-3D0C-4263-A9D6-423C8C32A59A}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A99-470C-AB03-9092CC2B172E}"/>
                </c:ext>
              </c:extLst>
            </c:dLbl>
            <c:dLbl>
              <c:idx val="24"/>
              <c:layout>
                <c:manualLayout>
                  <c:x val="-3.1570342725075584E-2"/>
                  <c:y val="-4.9112717453920013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{F9AAFC60-0926-4AC4-B482-03BC25F6D1D1}</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A99-470C-AB03-9092CC2B172E}"/>
                </c:ext>
              </c:extLst>
            </c:dLbl>
            <c:dLbl>
              <c:idx val="32"/>
              <c:layout>
                <c:manualLayout>
                  <c:x val="-3.1570342725075584E-2"/>
                  <c:y val="-8.6954168998436207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{09866214-26FB-4FA6-AF0C-975D932A2534}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A99-470C-AB03-9092CC2B17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7.4</c:v>
                </c:pt>
                <c:pt idx="16">
                  <c:v>7.5</c:v>
                </c:pt>
                <c:pt idx="24">
                  <c:v>7.5</c:v>
                </c:pt>
                <c:pt idx="32">
                  <c:v>7.7</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A99-470C-AB03-9092CC2B172E}"/>
            </c:ext>
          </c:extLst>
        </c:ser>
        <c:dLbls>
          <c:showLegendKey val="0"/>
          <c:showVal val="1"/>
          <c:showCatName val="0"/>
          <c:showSerName val="0"/>
          <c:showPercent val="0"/>
          <c:showBubbleSize val="0"/>
        </c:dLbls>
        <c:axId val="84219776"/>
        <c:axId val="84234240"/>
      </c:scatterChart>
      <c:valAx>
        <c:axId val="84219776"/>
        <c:scaling>
          <c:orientation val="maxMin"/>
          <c:max val="13"/>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津軽ダム建設に伴う水没者の村外移転による人口の減少や高齢化の進展</a:t>
          </a:r>
          <a:r>
            <a:rPr kumimoji="1" lang="en-US" altLang="ja-JP" sz="1100">
              <a:solidFill>
                <a:schemeClr val="dk1"/>
              </a:solidFill>
              <a:effectLst/>
              <a:latin typeface="+mn-lt"/>
              <a:ea typeface="+mn-ea"/>
              <a:cs typeface="+mn-cs"/>
            </a:rPr>
            <a:t>(R6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40.2%)</a:t>
          </a:r>
          <a:r>
            <a:rPr kumimoji="1" lang="ja-JP" altLang="ja-JP" sz="1100">
              <a:solidFill>
                <a:schemeClr val="dk1"/>
              </a:solidFill>
              <a:effectLst/>
              <a:latin typeface="+mn-lt"/>
              <a:ea typeface="+mn-ea"/>
              <a:cs typeface="+mn-cs"/>
            </a:rPr>
            <a:t>に加え、主要産業がないこと等により、財政基盤が弱く、類似団体平均を</a:t>
          </a:r>
          <a:r>
            <a:rPr kumimoji="1" lang="en-US" altLang="ja-JP" sz="1100">
              <a:solidFill>
                <a:schemeClr val="dk1"/>
              </a:solidFill>
              <a:effectLst/>
              <a:latin typeface="+mn-lt"/>
              <a:ea typeface="+mn-ea"/>
              <a:cs typeface="+mn-cs"/>
            </a:rPr>
            <a:t>0.06</a:t>
          </a:r>
          <a:r>
            <a:rPr kumimoji="1" lang="ja-JP" altLang="ja-JP" sz="1100">
              <a:solidFill>
                <a:schemeClr val="dk1"/>
              </a:solidFill>
              <a:effectLst/>
              <a:latin typeface="+mn-lt"/>
              <a:ea typeface="+mn-ea"/>
              <a:cs typeface="+mn-cs"/>
            </a:rPr>
            <a:t>ポイント下回っている。事業の選択と集中に努めるともに民間委託等による行政の効率化に努め、財政の健全化を図る。税収については、今後大幅な増収は期待できないことから、財政力指数には影響しないものの、ふるさと納税の取り組みを強化し、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155575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115358</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877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115358</xdr:rowOff>
    </xdr:from>
    <xdr:to>
      <xdr:col>11</xdr:col>
      <xdr:colOff>31750</xdr:colOff>
      <xdr:row>43</xdr:row>
      <xdr:rowOff>115358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64558</xdr:rowOff>
    </xdr:from>
    <xdr:to>
      <xdr:col>11</xdr:col>
      <xdr:colOff>82550</xdr:colOff>
      <xdr:row>43</xdr:row>
      <xdr:rowOff>166158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150935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分子となる経常経費充当一般財源等は、</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元より導入した第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セクターへの指定管理料制度が引き続き大きなウエイトを占め、前年度より</a:t>
          </a:r>
          <a:r>
            <a:rPr kumimoji="1" lang="en-US" altLang="ja-JP" sz="1100">
              <a:solidFill>
                <a:schemeClr val="dk1"/>
              </a:solidFill>
              <a:effectLst/>
              <a:latin typeface="+mn-lt"/>
              <a:ea typeface="+mn-ea"/>
              <a:cs typeface="+mn-cs"/>
            </a:rPr>
            <a:t>31,404</a:t>
          </a:r>
          <a:r>
            <a:rPr kumimoji="1" lang="ja-JP" altLang="en-US" sz="1100">
              <a:solidFill>
                <a:schemeClr val="dk1"/>
              </a:solidFill>
              <a:effectLst/>
              <a:latin typeface="+mn-lt"/>
              <a:ea typeface="+mn-ea"/>
              <a:cs typeface="+mn-cs"/>
            </a:rPr>
            <a:t>千円増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1,179,124</a:t>
          </a:r>
          <a:r>
            <a:rPr kumimoji="1" lang="ja-JP" altLang="ja-JP" sz="1100">
              <a:solidFill>
                <a:schemeClr val="dk1"/>
              </a:solidFill>
              <a:effectLst/>
              <a:latin typeface="+mn-lt"/>
              <a:ea typeface="+mn-ea"/>
              <a:cs typeface="+mn-cs"/>
            </a:rPr>
            <a:t>千円となったことから、</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年度の経常収支比率は前年度比</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増え、</a:t>
          </a:r>
          <a:r>
            <a:rPr kumimoji="1" lang="en-US" altLang="ja-JP" sz="1100">
              <a:solidFill>
                <a:schemeClr val="dk1"/>
              </a:solidFill>
              <a:effectLst/>
              <a:latin typeface="+mn-lt"/>
              <a:ea typeface="+mn-ea"/>
              <a:cs typeface="+mn-cs"/>
            </a:rPr>
            <a:t>86.6%</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依然として根本的な財政の硬直化が解消していないことから、</a:t>
          </a:r>
          <a:r>
            <a:rPr kumimoji="1" lang="en-US" altLang="ja-JP" sz="1100">
              <a:solidFill>
                <a:schemeClr val="dk1"/>
              </a:solidFill>
              <a:effectLst/>
              <a:latin typeface="+mn-lt"/>
              <a:ea typeface="+mn-ea"/>
              <a:cs typeface="+mn-cs"/>
            </a:rPr>
            <a:t>R2</a:t>
          </a:r>
          <a:r>
            <a:rPr kumimoji="1" lang="ja-JP" altLang="en-US" sz="1100">
              <a:solidFill>
                <a:schemeClr val="dk1"/>
              </a:solidFill>
              <a:effectLst/>
              <a:latin typeface="+mn-lt"/>
              <a:ea typeface="+mn-ea"/>
              <a:cs typeface="+mn-cs"/>
            </a:rPr>
            <a:t>年度より取り組んでいる行財政改革により、義務的経費の削減に努める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142452</xdr:rowOff>
    </xdr:from>
    <xdr:to>
      <xdr:col>23</xdr:col>
      <xdr:colOff>133350</xdr:colOff>
      <xdr:row>64</xdr:row>
      <xdr:rowOff>87630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43802"/>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142452</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4380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162560</xdr:rowOff>
    </xdr:from>
    <xdr:to>
      <xdr:col>15</xdr:col>
      <xdr:colOff>82550</xdr:colOff>
      <xdr:row>65</xdr:row>
      <xdr:rowOff>161502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63910"/>
          <a:ext cx="889000" cy="34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161502</xdr:rowOff>
    </xdr:from>
    <xdr:to>
      <xdr:col>11</xdr:col>
      <xdr:colOff>31750</xdr:colOff>
      <xdr:row>67</xdr:row>
      <xdr:rowOff>108162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305752"/>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91652</xdr:rowOff>
    </xdr:from>
    <xdr:to>
      <xdr:col>19</xdr:col>
      <xdr:colOff>184150</xdr:colOff>
      <xdr:row>64</xdr:row>
      <xdr:rowOff>21802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6579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7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111760</xdr:rowOff>
    </xdr:from>
    <xdr:to>
      <xdr:col>15</xdr:col>
      <xdr:colOff>133350</xdr:colOff>
      <xdr:row>64</xdr:row>
      <xdr:rowOff>41910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110702</xdr:rowOff>
    </xdr:from>
    <xdr:to>
      <xdr:col>11</xdr:col>
      <xdr:colOff>82550</xdr:colOff>
      <xdr:row>66</xdr:row>
      <xdr:rowOff>40852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25629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4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57362</xdr:rowOff>
    </xdr:from>
    <xdr:to>
      <xdr:col>7</xdr:col>
      <xdr:colOff>31750</xdr:colOff>
      <xdr:row>67</xdr:row>
      <xdr:rowOff>158962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143739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6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[606,940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人口が少ないことから、人口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人当たりの経費が高くなる傾向になる。今後も定員管理・給与の適正化及び経費の合理化に努める。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58499</xdr:rowOff>
    </xdr:from>
    <xdr:to>
      <xdr:col>23</xdr:col>
      <xdr:colOff>133350</xdr:colOff>
      <xdr:row>83</xdr:row>
      <xdr:rowOff>60889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288849"/>
          <a:ext cx="83820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38816</xdr:rowOff>
    </xdr:from>
    <xdr:to>
      <xdr:col>19</xdr:col>
      <xdr:colOff>133350</xdr:colOff>
      <xdr:row>83</xdr:row>
      <xdr:rowOff>60889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69166"/>
          <a:ext cx="889000" cy="2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38816</xdr:rowOff>
    </xdr:from>
    <xdr:to>
      <xdr:col>15</xdr:col>
      <xdr:colOff>82550</xdr:colOff>
      <xdr:row>83</xdr:row>
      <xdr:rowOff>60158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69166"/>
          <a:ext cx="8890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25735</xdr:rowOff>
    </xdr:from>
    <xdr:to>
      <xdr:col>11</xdr:col>
      <xdr:colOff>31750</xdr:colOff>
      <xdr:row>83</xdr:row>
      <xdr:rowOff>60158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256085"/>
          <a:ext cx="889000" cy="3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7699</xdr:rowOff>
    </xdr:from>
    <xdr:to>
      <xdr:col>23</xdr:col>
      <xdr:colOff>184150</xdr:colOff>
      <xdr:row>83</xdr:row>
      <xdr:rowOff>109299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3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151226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10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10089</xdr:rowOff>
    </xdr:from>
    <xdr:to>
      <xdr:col>19</xdr:col>
      <xdr:colOff>184150</xdr:colOff>
      <xdr:row>83</xdr:row>
      <xdr:rowOff>111689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96466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326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159466</xdr:rowOff>
    </xdr:from>
    <xdr:to>
      <xdr:col>15</xdr:col>
      <xdr:colOff>133350</xdr:colOff>
      <xdr:row>83</xdr:row>
      <xdr:rowOff>89616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74393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0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9358</xdr:rowOff>
    </xdr:from>
    <xdr:to>
      <xdr:col>11</xdr:col>
      <xdr:colOff>82550</xdr:colOff>
      <xdr:row>83</xdr:row>
      <xdr:rowOff>110958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95735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2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146385</xdr:rowOff>
    </xdr:from>
    <xdr:to>
      <xdr:col>7</xdr:col>
      <xdr:colOff>31750</xdr:colOff>
      <xdr:row>83</xdr:row>
      <xdr:rowOff>76535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0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61312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9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国との比較では</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ポイント、類似団体との比較でも</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ポイント下回っているが、今後も給与の適正化に努める。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160973</xdr:rowOff>
    </xdr:from>
    <xdr:to>
      <xdr:col>81</xdr:col>
      <xdr:colOff>44450</xdr:colOff>
      <xdr:row>85</xdr:row>
      <xdr:rowOff>86043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562773"/>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86043</xdr:rowOff>
    </xdr:from>
    <xdr:to>
      <xdr:col>77</xdr:col>
      <xdr:colOff>44450</xdr:colOff>
      <xdr:row>85</xdr:row>
      <xdr:rowOff>158432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659293"/>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158432</xdr:rowOff>
    </xdr:from>
    <xdr:to>
      <xdr:col>72</xdr:col>
      <xdr:colOff>203200</xdr:colOff>
      <xdr:row>86</xdr:row>
      <xdr:rowOff>35243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73168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35243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749780"/>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110173</xdr:rowOff>
    </xdr:from>
    <xdr:to>
      <xdr:col>81</xdr:col>
      <xdr:colOff>95250</xdr:colOff>
      <xdr:row>85</xdr:row>
      <xdr:rowOff>40323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126700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57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35243</xdr:rowOff>
    </xdr:from>
    <xdr:to>
      <xdr:col>77</xdr:col>
      <xdr:colOff>95250</xdr:colOff>
      <xdr:row>85</xdr:row>
      <xdr:rowOff>136843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147020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37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107632</xdr:rowOff>
    </xdr:from>
    <xdr:to>
      <xdr:col>73</xdr:col>
      <xdr:colOff>44450</xdr:colOff>
      <xdr:row>86</xdr:row>
      <xdr:rowOff>37782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8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47959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155893</xdr:rowOff>
    </xdr:from>
    <xdr:to>
      <xdr:col>68</xdr:col>
      <xdr:colOff>203200</xdr:colOff>
      <xdr:row>86</xdr:row>
      <xdr:rowOff>86043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96220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9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人口が少ない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県内最小</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ことから、人口千人当たりの職員数が多くなる傾向にある。類似団体との比較では</a:t>
          </a:r>
          <a:r>
            <a:rPr kumimoji="1" lang="en-US" altLang="ja-JP" sz="1100">
              <a:solidFill>
                <a:schemeClr val="dk1"/>
              </a:solidFill>
              <a:effectLst/>
              <a:latin typeface="+mn-lt"/>
              <a:ea typeface="+mn-ea"/>
              <a:cs typeface="+mn-cs"/>
            </a:rPr>
            <a:t>3.93</a:t>
          </a:r>
          <a:r>
            <a:rPr kumimoji="1" lang="ja-JP" altLang="ja-JP" sz="1100">
              <a:solidFill>
                <a:schemeClr val="dk1"/>
              </a:solidFill>
              <a:effectLst/>
              <a:latin typeface="+mn-lt"/>
              <a:ea typeface="+mn-ea"/>
              <a:cs typeface="+mn-cs"/>
            </a:rPr>
            <a:t>人多い結果となっている。人口は少ないものの、仕事の種類は同じであることから、住民サービスの維持向上も考慮しながら、平成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月に策定した「西目屋村定員適正化計画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第</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」に基づき計画期間</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年間で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人削減を目標とする。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151479</xdr:rowOff>
    </xdr:from>
    <xdr:to>
      <xdr:col>81</xdr:col>
      <xdr:colOff>44450</xdr:colOff>
      <xdr:row>60</xdr:row>
      <xdr:rowOff>155099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438479"/>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155099</xdr:rowOff>
    </xdr:from>
    <xdr:to>
      <xdr:col>77</xdr:col>
      <xdr:colOff>44450</xdr:colOff>
      <xdr:row>61</xdr:row>
      <xdr:rowOff>11097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442099"/>
          <a:ext cx="8890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165354</xdr:rowOff>
    </xdr:from>
    <xdr:to>
      <xdr:col>72</xdr:col>
      <xdr:colOff>203200</xdr:colOff>
      <xdr:row>61</xdr:row>
      <xdr:rowOff>11097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52354"/>
          <a:ext cx="889000" cy="1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165354</xdr:rowOff>
    </xdr:from>
    <xdr:to>
      <xdr:col>68</xdr:col>
      <xdr:colOff>152400</xdr:colOff>
      <xdr:row>60</xdr:row>
      <xdr:rowOff>167163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52354"/>
          <a:ext cx="889000" cy="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100679</xdr:rowOff>
    </xdr:from>
    <xdr:to>
      <xdr:col>81</xdr:col>
      <xdr:colOff>95250</xdr:colOff>
      <xdr:row>61</xdr:row>
      <xdr:rowOff>30829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38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72756</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5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104299</xdr:rowOff>
    </xdr:from>
    <xdr:to>
      <xdr:col>77</xdr:col>
      <xdr:colOff>95250</xdr:colOff>
      <xdr:row>61</xdr:row>
      <xdr:rowOff>34449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19226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477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131747</xdr:rowOff>
    </xdr:from>
    <xdr:to>
      <xdr:col>73</xdr:col>
      <xdr:colOff>44450</xdr:colOff>
      <xdr:row>61</xdr:row>
      <xdr:rowOff>61897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46674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5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114554</xdr:rowOff>
    </xdr:from>
    <xdr:to>
      <xdr:col>68</xdr:col>
      <xdr:colOff>203200</xdr:colOff>
      <xdr:row>61</xdr:row>
      <xdr:rowOff>44704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29481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48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116363</xdr:rowOff>
    </xdr:from>
    <xdr:to>
      <xdr:col>64</xdr:col>
      <xdr:colOff>152400</xdr:colOff>
      <xdr:row>61</xdr:row>
      <xdr:rowOff>46513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31290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48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分子となる地方債の元利償還金は前年度</a:t>
          </a:r>
          <a:r>
            <a:rPr kumimoji="1" lang="ja-JP" altLang="en-US" sz="1100">
              <a:solidFill>
                <a:schemeClr val="dk1"/>
              </a:solidFill>
              <a:effectLst/>
              <a:latin typeface="+mn-lt"/>
              <a:ea typeface="+mn-ea"/>
              <a:cs typeface="+mn-cs"/>
            </a:rPr>
            <a:t>比</a:t>
          </a:r>
          <a:r>
            <a:rPr kumimoji="1" lang="en-US" altLang="ja-JP" sz="1100">
              <a:solidFill>
                <a:schemeClr val="dk1"/>
              </a:solidFill>
              <a:effectLst/>
              <a:latin typeface="+mn-lt"/>
              <a:ea typeface="+mn-ea"/>
              <a:cs typeface="+mn-cs"/>
            </a:rPr>
            <a:t>16,309</a:t>
          </a:r>
          <a:r>
            <a:rPr kumimoji="1" lang="ja-JP" altLang="en-US" sz="1100">
              <a:solidFill>
                <a:schemeClr val="dk1"/>
              </a:solidFill>
              <a:effectLst/>
              <a:latin typeface="+mn-lt"/>
              <a:ea typeface="+mn-ea"/>
              <a:cs typeface="+mn-cs"/>
            </a:rPr>
            <a:t>千円の減となったため、</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ポイント下降した。類似団体との比較では、</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ポイント上回っていることから引き続き公債費の適正化に努める。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95250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403254"/>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135467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43</xdr:row>
      <xdr:rowOff>143510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50781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143510</xdr:rowOff>
    </xdr:from>
    <xdr:to>
      <xdr:col>68</xdr:col>
      <xdr:colOff>152400</xdr:colOff>
      <xdr:row>43</xdr:row>
      <xdr:rowOff>167640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5158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151554</xdr:rowOff>
    </xdr:from>
    <xdr:to>
      <xdr:col>81</xdr:col>
      <xdr:colOff>95250</xdr:colOff>
      <xdr:row>43</xdr:row>
      <xdr:rowOff>81704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123631</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32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92710</xdr:rowOff>
    </xdr:from>
    <xdr:to>
      <xdr:col>68</xdr:col>
      <xdr:colOff>203200</xdr:colOff>
      <xdr:row>44</xdr:row>
      <xdr:rowOff>22860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7637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116840</xdr:rowOff>
    </xdr:from>
    <xdr:to>
      <xdr:col>64</xdr:col>
      <xdr:colOff>152400</xdr:colOff>
      <xdr:row>44</xdr:row>
      <xdr:rowOff>46990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31767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充当可能基金の増により、将来負担比率は算出されなかった。今後も事業実施の適正化を図り、財政の健全化に努める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116538</xdr:rowOff>
    </xdr:from>
    <xdr:to>
      <xdr:col>77</xdr:col>
      <xdr:colOff>44450</xdr:colOff>
      <xdr:row>14</xdr:row>
      <xdr:rowOff>147320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345388"/>
          <a:ext cx="889000" cy="20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147320</xdr:rowOff>
    </xdr:from>
    <xdr:to>
      <xdr:col>72</xdr:col>
      <xdr:colOff>203200</xdr:colOff>
      <xdr:row>16</xdr:row>
      <xdr:rowOff>88235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4401800" y="2547620"/>
          <a:ext cx="889000" cy="28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123432</xdr:rowOff>
    </xdr:from>
    <xdr:to>
      <xdr:col>68</xdr:col>
      <xdr:colOff>152400</xdr:colOff>
      <xdr:row>16</xdr:row>
      <xdr:rowOff>88235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3512800" y="2352282"/>
          <a:ext cx="889000" cy="4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65738</xdr:rowOff>
    </xdr:from>
    <xdr:to>
      <xdr:col>77</xdr:col>
      <xdr:colOff>95250</xdr:colOff>
      <xdr:row>13</xdr:row>
      <xdr:rowOff>167338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29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152115</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38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96520</xdr:rowOff>
    </xdr:from>
    <xdr:to>
      <xdr:col>73</xdr:col>
      <xdr:colOff>44450</xdr:colOff>
      <xdr:row>15</xdr:row>
      <xdr:rowOff>26670</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11447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58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37435</xdr:rowOff>
    </xdr:from>
    <xdr:to>
      <xdr:col>68</xdr:col>
      <xdr:colOff>203200</xdr:colOff>
      <xdr:row>16</xdr:row>
      <xdr:rowOff>139035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123812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867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72632</xdr:rowOff>
    </xdr:from>
    <xdr:to>
      <xdr:col>64</xdr:col>
      <xdr:colOff>152400</xdr:colOff>
      <xdr:row>14</xdr:row>
      <xdr:rowOff>2782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159009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387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前年度よりも</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、類似団体を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ポイント下回った。退職者の不補充等の効果が現われてきており、引き続き人件費の抑制に努める。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149860</xdr:rowOff>
    </xdr:from>
    <xdr:to>
      <xdr:col>24</xdr:col>
      <xdr:colOff>25400</xdr:colOff>
      <xdr:row>36</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220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145288</xdr:rowOff>
    </xdr:from>
    <xdr:to>
      <xdr:col>19</xdr:col>
      <xdr:colOff>187325</xdr:colOff>
      <xdr:row>36</xdr:row>
      <xdr:rowOff>154432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37</xdr:row>
      <xdr:rowOff>124714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117856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6836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115587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103632</xdr:rowOff>
    </xdr:from>
    <xdr:to>
      <xdr:col>20</xdr:col>
      <xdr:colOff>38100</xdr:colOff>
      <xdr:row>37</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43959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73914</xdr:rowOff>
    </xdr:from>
    <xdr:to>
      <xdr:col>11</xdr:col>
      <xdr:colOff>60325</xdr:colOff>
      <xdr:row>38</xdr:row>
      <xdr:rowOff>4064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160291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元年度より導入した第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セクター管理施設への指定管理料制度の導入及び水陸バス運行に係る運行委託料が大きなウエイトを占め、前年度比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となった。類似団体との比較では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ポイント上回っているため、今後とも行財政改革の実施により縮減に努める。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156718</xdr:rowOff>
    </xdr:from>
    <xdr:to>
      <xdr:col>82</xdr:col>
      <xdr:colOff>107950</xdr:colOff>
      <xdr:row>18</xdr:row>
      <xdr:rowOff>44704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713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165862</xdr:rowOff>
    </xdr:from>
    <xdr:to>
      <xdr:col>73</xdr:col>
      <xdr:colOff>180975</xdr:colOff>
      <xdr:row>18</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8051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80535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85852</xdr:rowOff>
    </xdr:from>
    <xdr:to>
      <xdr:col>69</xdr:col>
      <xdr:colOff>92075</xdr:colOff>
      <xdr:row>19</xdr:row>
      <xdr:rowOff>83566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171952"/>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165354</xdr:rowOff>
    </xdr:from>
    <xdr:to>
      <xdr:col>82</xdr:col>
      <xdr:colOff>158750</xdr:colOff>
      <xdr:row>18</xdr:row>
      <xdr:rowOff>95504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137431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105918</xdr:rowOff>
    </xdr:from>
    <xdr:to>
      <xdr:col>78</xdr:col>
      <xdr:colOff>120650</xdr:colOff>
      <xdr:row>18</xdr:row>
      <xdr:rowOff>36068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20845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0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32766</xdr:rowOff>
    </xdr:from>
    <xdr:to>
      <xdr:col>65</xdr:col>
      <xdr:colOff>53975</xdr:colOff>
      <xdr:row>19</xdr:row>
      <xdr:rowOff>134366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119143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37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看板政策の一つとして、子ども医療費や保育料の完全無料化等子育て支援対策の充実を図ってきたことから、常に類似団体を上回ってきたが、</a:t>
          </a:r>
          <a:r>
            <a:rPr kumimoji="1" lang="en-US" altLang="ja-JP" sz="1100">
              <a:solidFill>
                <a:schemeClr val="dk1"/>
              </a:solidFill>
              <a:effectLst/>
              <a:latin typeface="+mn-lt"/>
              <a:ea typeface="+mn-ea"/>
              <a:cs typeface="+mn-cs"/>
            </a:rPr>
            <a:t>R</a:t>
          </a:r>
          <a:r>
            <a:rPr kumimoji="1" lang="ja-JP" altLang="ja-JP" sz="1100">
              <a:solidFill>
                <a:schemeClr val="dk1"/>
              </a:solidFill>
              <a:effectLst/>
              <a:latin typeface="+mn-lt"/>
              <a:ea typeface="+mn-ea"/>
              <a:cs typeface="+mn-cs"/>
            </a:rPr>
            <a:t>元年度からは国の政策により村単独の部分が減少したこと、子どもの数が減少してきていることから減少傾向にあり、類似団体との比較では縮まってきている。少子化対策は喫緊の課題であることから、予算の選択と集中を進め、財源の確保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57</xdr:row>
      <xdr:rowOff>12700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747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165100</xdr:rowOff>
    </xdr:from>
    <xdr:to>
      <xdr:col>19</xdr:col>
      <xdr:colOff>187325</xdr:colOff>
      <xdr:row>56</xdr:row>
      <xdr:rowOff>146050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5948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165100</xdr:rowOff>
    </xdr:from>
    <xdr:to>
      <xdr:col>15</xdr:col>
      <xdr:colOff>98425</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94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88900</xdr:rowOff>
    </xdr:from>
    <xdr:to>
      <xdr:col>11</xdr:col>
      <xdr:colOff>9525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8615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105427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95250</xdr:rowOff>
    </xdr:from>
    <xdr:to>
      <xdr:col>20</xdr:col>
      <xdr:colOff>38100</xdr:colOff>
      <xdr:row>57</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10177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114300</xdr:rowOff>
    </xdr:from>
    <xdr:to>
      <xdr:col>15</xdr:col>
      <xdr:colOff>149225</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29227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38100</xdr:rowOff>
    </xdr:from>
    <xdr:to>
      <xdr:col>11</xdr:col>
      <xdr:colOff>60325</xdr:colOff>
      <xdr:row>57</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その他にカウントされる維持補修費及び繰出金を合わせた決算額等は、前年度よりも</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増となった。</a:t>
          </a:r>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ポイント上回っており、</a:t>
          </a:r>
          <a:r>
            <a:rPr kumimoji="1" lang="ja-JP" altLang="en-US" sz="1100">
              <a:solidFill>
                <a:schemeClr val="dk1"/>
              </a:solidFill>
              <a:effectLst/>
              <a:latin typeface="+mn-lt"/>
              <a:ea typeface="+mn-ea"/>
              <a:cs typeface="+mn-cs"/>
            </a:rPr>
            <a:t>介護保険特別会計、</a:t>
          </a:r>
          <a:r>
            <a:rPr kumimoji="1" lang="ja-JP" altLang="ja-JP" sz="1100">
              <a:solidFill>
                <a:schemeClr val="dk1"/>
              </a:solidFill>
              <a:effectLst/>
              <a:latin typeface="+mn-lt"/>
              <a:ea typeface="+mn-ea"/>
              <a:cs typeface="+mn-cs"/>
            </a:rPr>
            <a:t>簡易水道事業及び農業集落排水事業特別会計に対する繰出金が大部分を占める状況にあることから、</a:t>
          </a:r>
          <a:r>
            <a:rPr kumimoji="1" lang="ja-JP" altLang="en-US" sz="1100">
              <a:solidFill>
                <a:schemeClr val="dk1"/>
              </a:solidFill>
              <a:effectLst/>
              <a:latin typeface="+mn-lt"/>
              <a:ea typeface="+mn-ea"/>
              <a:cs typeface="+mn-cs"/>
            </a:rPr>
            <a:t>介護予防の推進等や</a:t>
          </a:r>
          <a:r>
            <a:rPr kumimoji="1" lang="en-US" altLang="ja-JP" sz="1100">
              <a:solidFill>
                <a:schemeClr val="dk1"/>
              </a:solidFill>
              <a:effectLst/>
              <a:latin typeface="+mn-lt"/>
              <a:ea typeface="+mn-ea"/>
              <a:cs typeface="+mn-cs"/>
            </a:rPr>
            <a:t>H20</a:t>
          </a:r>
          <a:r>
            <a:rPr kumimoji="1" lang="ja-JP" altLang="ja-JP" sz="1100">
              <a:solidFill>
                <a:schemeClr val="dk1"/>
              </a:solidFill>
              <a:effectLst/>
              <a:latin typeface="+mn-lt"/>
              <a:ea typeface="+mn-ea"/>
              <a:cs typeface="+mn-cs"/>
            </a:rPr>
            <a:t>年度を最後に行っていない上下水道の料金改定も視野に、繰出金の抑制に努める。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161290</xdr:rowOff>
    </xdr:from>
    <xdr:to>
      <xdr:col>82</xdr:col>
      <xdr:colOff>107950</xdr:colOff>
      <xdr:row>59</xdr:row>
      <xdr:rowOff>86995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1010539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58437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659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161290</xdr:rowOff>
    </xdr:from>
    <xdr:to>
      <xdr:col>78</xdr:col>
      <xdr:colOff>69850</xdr:colOff>
      <xdr:row>59</xdr:row>
      <xdr:rowOff>104140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1010539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165117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594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104140</xdr:rowOff>
    </xdr:from>
    <xdr:to>
      <xdr:col>73</xdr:col>
      <xdr:colOff>180975</xdr:colOff>
      <xdr:row>60</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1021969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147972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57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58420</xdr:rowOff>
    </xdr:from>
    <xdr:to>
      <xdr:col>69</xdr:col>
      <xdr:colOff>92075</xdr:colOff>
      <xdr:row>60</xdr:row>
      <xdr:rowOff>24130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1017397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33672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36195</xdr:rowOff>
    </xdr:from>
    <xdr:to>
      <xdr:col>82</xdr:col>
      <xdr:colOff>158750</xdr:colOff>
      <xdr:row>59</xdr:row>
      <xdr:rowOff>137795</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1015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8272</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1012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110490</xdr:rowOff>
    </xdr:from>
    <xdr:to>
      <xdr:col>78</xdr:col>
      <xdr:colOff>120650</xdr:colOff>
      <xdr:row>59</xdr:row>
      <xdr:rowOff>40640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25417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1014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53340</xdr:rowOff>
    </xdr:from>
    <xdr:to>
      <xdr:col>74</xdr:col>
      <xdr:colOff>31750</xdr:colOff>
      <xdr:row>59</xdr:row>
      <xdr:rowOff>154940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101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1025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144780</xdr:rowOff>
    </xdr:from>
    <xdr:to>
      <xdr:col>69</xdr:col>
      <xdr:colOff>142875</xdr:colOff>
      <xdr:row>60</xdr:row>
      <xdr:rowOff>74930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1026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34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7620</xdr:rowOff>
    </xdr:from>
    <xdr:to>
      <xdr:col>65</xdr:col>
      <xdr:colOff>53975</xdr:colOff>
      <xdr:row>59</xdr:row>
      <xdr:rowOff>109220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10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93997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20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類似団体との比較では</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ポイント下回っている。今後も</a:t>
          </a:r>
          <a:r>
            <a:rPr kumimoji="1" lang="ja-JP" altLang="en-US" sz="1100">
              <a:solidFill>
                <a:schemeClr val="dk1"/>
              </a:solidFill>
              <a:effectLst/>
              <a:latin typeface="+mn-lt"/>
              <a:ea typeface="+mn-ea"/>
              <a:cs typeface="+mn-cs"/>
            </a:rPr>
            <a:t>必要性の低い補助金は見直しや廃止を行う方針である。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44704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1757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147574</xdr:rowOff>
    </xdr:from>
    <xdr:to>
      <xdr:col>78</xdr:col>
      <xdr:colOff>69850</xdr:colOff>
      <xdr:row>36</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1483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147574</xdr:rowOff>
    </xdr:from>
    <xdr:to>
      <xdr:col>73</xdr:col>
      <xdr:colOff>180975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1483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76708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18490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96774</xdr:rowOff>
    </xdr:from>
    <xdr:to>
      <xdr:col>74</xdr:col>
      <xdr:colOff>31750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25908</xdr:rowOff>
    </xdr:from>
    <xdr:to>
      <xdr:col>65</xdr:col>
      <xdr:colOff>53975</xdr:colOff>
      <xdr:row>36</xdr:row>
      <xdr:rowOff>127508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137685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H19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億超の繰上償還を行った後、公債費負担適正化計画に基づき、計画的な起債発行を行ってきたことから、</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年度以降は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を切る水準となっているが、Ｈ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～の集中投資に係る起債の償還が本格化することから、</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年度に任意繰上償還（</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過疎対策事業債：</a:t>
          </a:r>
          <a:r>
            <a:rPr kumimoji="1" lang="en-US" altLang="ja-JP" sz="1100">
              <a:solidFill>
                <a:schemeClr val="dk1"/>
              </a:solidFill>
              <a:effectLst/>
              <a:latin typeface="+mn-lt"/>
              <a:ea typeface="+mn-ea"/>
              <a:cs typeface="+mn-cs"/>
            </a:rPr>
            <a:t>268,400</a:t>
          </a:r>
          <a:r>
            <a:rPr kumimoji="1" lang="ja-JP" altLang="ja-JP" sz="1100">
              <a:solidFill>
                <a:schemeClr val="dk1"/>
              </a:solidFill>
              <a:effectLst/>
              <a:latin typeface="+mn-lt"/>
              <a:ea typeface="+mn-ea"/>
              <a:cs typeface="+mn-cs"/>
            </a:rPr>
            <a:t>千円）を実施し、公債費負担の平準化を図った。今後とも将来負担を見通し、計画的な地方債発行に努める。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39370</xdr:rowOff>
    </xdr:from>
    <xdr:to>
      <xdr:col>24</xdr:col>
      <xdr:colOff>25400</xdr:colOff>
      <xdr:row>76</xdr:row>
      <xdr:rowOff>81280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0695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77470</xdr:rowOff>
    </xdr:from>
    <xdr:to>
      <xdr:col>19</xdr:col>
      <xdr:colOff>187325</xdr:colOff>
      <xdr:row>76</xdr:row>
      <xdr:rowOff>81280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07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54611</xdr:rowOff>
    </xdr:from>
    <xdr:to>
      <xdr:col>15</xdr:col>
      <xdr:colOff>98425</xdr:colOff>
      <xdr:row>76</xdr:row>
      <xdr:rowOff>77470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2209800" y="13084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166388</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19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58420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0848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25416</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160020</xdr:rowOff>
    </xdr:from>
    <xdr:to>
      <xdr:col>24</xdr:col>
      <xdr:colOff>76200</xdr:colOff>
      <xdr:row>76</xdr:row>
      <xdr:rowOff>90170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5097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30480</xdr:rowOff>
    </xdr:from>
    <xdr:to>
      <xdr:col>20</xdr:col>
      <xdr:colOff>38100</xdr:colOff>
      <xdr:row>76</xdr:row>
      <xdr:rowOff>132080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142257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3811</xdr:rowOff>
    </xdr:from>
    <xdr:to>
      <xdr:col>11</xdr:col>
      <xdr:colOff>60325</xdr:colOff>
      <xdr:row>76</xdr:row>
      <xdr:rowOff>105411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115587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前年度と比較すると</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ポイント上回っている。特に物件費、その他（他会計繰出金）が大きく上回っているた</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、行政コストの削減、公共料金の改定を検討し、歳入・歳出両面で経常収支比率の改善に努める。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154759</xdr:rowOff>
    </xdr:from>
    <xdr:to>
      <xdr:col>82</xdr:col>
      <xdr:colOff>107950</xdr:colOff>
      <xdr:row>80</xdr:row>
      <xdr:rowOff>117202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0609"/>
          <a:ext cx="0" cy="1162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89279</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0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117202</xdr:rowOff>
    </xdr:from>
    <xdr:to>
      <xdr:col>82</xdr:col>
      <xdr:colOff>196850</xdr:colOff>
      <xdr:row>80</xdr:row>
      <xdr:rowOff>117202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3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69686</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154759</xdr:rowOff>
    </xdr:from>
    <xdr:to>
      <xdr:col>82</xdr:col>
      <xdr:colOff>196850</xdr:colOff>
      <xdr:row>73</xdr:row>
      <xdr:rowOff>154759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164556</xdr:rowOff>
    </xdr:from>
    <xdr:to>
      <xdr:col>82</xdr:col>
      <xdr:colOff>107950</xdr:colOff>
      <xdr:row>78</xdr:row>
      <xdr:rowOff>123734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66206"/>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71500</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0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54973</xdr:rowOff>
    </xdr:from>
    <xdr:to>
      <xdr:col>82</xdr:col>
      <xdr:colOff>158750</xdr:colOff>
      <xdr:row>77</xdr:row>
      <xdr:rowOff>156573</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25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164556</xdr:rowOff>
    </xdr:from>
    <xdr:to>
      <xdr:col>78</xdr:col>
      <xdr:colOff>69850</xdr:colOff>
      <xdr:row>78</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662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19050</xdr:rowOff>
    </xdr:from>
    <xdr:to>
      <xdr:col>78</xdr:col>
      <xdr:colOff>120650</xdr:colOff>
      <xdr:row>77</xdr:row>
      <xdr:rowOff>120650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130827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79</xdr:row>
      <xdr:rowOff>138430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3858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102326</xdr:rowOff>
    </xdr:from>
    <xdr:to>
      <xdr:col>74</xdr:col>
      <xdr:colOff>31750</xdr:colOff>
      <xdr:row>77</xdr:row>
      <xdr:rowOff>32476</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42653</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90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138430</xdr:rowOff>
    </xdr:from>
    <xdr:to>
      <xdr:col>69</xdr:col>
      <xdr:colOff>92075</xdr:colOff>
      <xdr:row>81</xdr:row>
      <xdr:rowOff>27395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82980"/>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97427</xdr:rowOff>
    </xdr:from>
    <xdr:to>
      <xdr:col>65</xdr:col>
      <xdr:colOff>53975</xdr:colOff>
      <xdr:row>78</xdr:row>
      <xdr:rowOff>27577</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37754</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06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72934</xdr:rowOff>
    </xdr:from>
    <xdr:to>
      <xdr:col>82</xdr:col>
      <xdr:colOff>158750</xdr:colOff>
      <xdr:row>79</xdr:row>
      <xdr:rowOff>3084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45011</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18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113756</xdr:rowOff>
    </xdr:from>
    <xdr:to>
      <xdr:col>78</xdr:col>
      <xdr:colOff>120650</xdr:colOff>
      <xdr:row>78</xdr:row>
      <xdr:rowOff>43906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28683</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01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48277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87630</xdr:rowOff>
    </xdr:from>
    <xdr:to>
      <xdr:col>69</xdr:col>
      <xdr:colOff>142875</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148045</xdr:rowOff>
    </xdr:from>
    <xdr:to>
      <xdr:col>65</xdr:col>
      <xdr:colOff>53975</xdr:colOff>
      <xdr:row>81</xdr:row>
      <xdr:rowOff>78195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8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62972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95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152586</xdr:rowOff>
    </xdr:from>
    <xdr:to>
      <xdr:col>29</xdr:col>
      <xdr:colOff>127000</xdr:colOff>
      <xdr:row>16</xdr:row>
      <xdr:rowOff>160299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43411"/>
          <a:ext cx="647700" cy="7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160299</xdr:rowOff>
    </xdr:from>
    <xdr:to>
      <xdr:col>26</xdr:col>
      <xdr:colOff>50800</xdr:colOff>
      <xdr:row>16</xdr:row>
      <xdr:rowOff>164435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951124"/>
          <a:ext cx="698500" cy="4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164435</xdr:rowOff>
    </xdr:from>
    <xdr:to>
      <xdr:col>22</xdr:col>
      <xdr:colOff>114300</xdr:colOff>
      <xdr:row>17</xdr:row>
      <xdr:rowOff>2133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55260"/>
          <a:ext cx="698500" cy="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157630</xdr:rowOff>
    </xdr:from>
    <xdr:to>
      <xdr:col>18</xdr:col>
      <xdr:colOff>177800</xdr:colOff>
      <xdr:row>17</xdr:row>
      <xdr:rowOff>2133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948455"/>
          <a:ext cx="698500" cy="15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101786</xdr:rowOff>
    </xdr:from>
    <xdr:to>
      <xdr:col>29</xdr:col>
      <xdr:colOff>177800</xdr:colOff>
      <xdr:row>17</xdr:row>
      <xdr:rowOff>31936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92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118313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109499</xdr:rowOff>
    </xdr:from>
    <xdr:to>
      <xdr:col>26</xdr:col>
      <xdr:colOff>101600</xdr:colOff>
      <xdr:row>17</xdr:row>
      <xdr:rowOff>39649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0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49826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69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113635</xdr:rowOff>
    </xdr:from>
    <xdr:to>
      <xdr:col>22</xdr:col>
      <xdr:colOff>165100</xdr:colOff>
      <xdr:row>17</xdr:row>
      <xdr:rowOff>43785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0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53962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7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122783</xdr:rowOff>
    </xdr:from>
    <xdr:to>
      <xdr:col>19</xdr:col>
      <xdr:colOff>38100</xdr:colOff>
      <xdr:row>17</xdr:row>
      <xdr:rowOff>52933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913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63110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8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106830</xdr:rowOff>
    </xdr:from>
    <xdr:to>
      <xdr:col>15</xdr:col>
      <xdr:colOff>101600</xdr:colOff>
      <xdr:row>17</xdr:row>
      <xdr:rowOff>36980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9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47157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9665</xdr:rowOff>
    </xdr:from>
    <xdr:to>
      <xdr:col>29</xdr:col>
      <xdr:colOff>127000</xdr:colOff>
      <xdr:row>35</xdr:row>
      <xdr:rowOff>38518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620015"/>
          <a:ext cx="6477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294825</xdr:rowOff>
    </xdr:from>
    <xdr:to>
      <xdr:col>26</xdr:col>
      <xdr:colOff>50800</xdr:colOff>
      <xdr:row>35</xdr:row>
      <xdr:rowOff>9665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562275"/>
          <a:ext cx="698500" cy="57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294825</xdr:rowOff>
    </xdr:from>
    <xdr:to>
      <xdr:col>22</xdr:col>
      <xdr:colOff>114300</xdr:colOff>
      <xdr:row>35</xdr:row>
      <xdr:rowOff>17620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562275"/>
          <a:ext cx="698500" cy="65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17620</xdr:rowOff>
    </xdr:from>
    <xdr:to>
      <xdr:col>18</xdr:col>
      <xdr:colOff>177800</xdr:colOff>
      <xdr:row>35</xdr:row>
      <xdr:rowOff>33361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27970"/>
          <a:ext cx="698500" cy="15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330618</xdr:rowOff>
    </xdr:from>
    <xdr:to>
      <xdr:col>29</xdr:col>
      <xdr:colOff>177800</xdr:colOff>
      <xdr:row>35</xdr:row>
      <xdr:rowOff>89318</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9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175695</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4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301765</xdr:rowOff>
    </xdr:from>
    <xdr:to>
      <xdr:col>26</xdr:col>
      <xdr:colOff>101600</xdr:colOff>
      <xdr:row>35</xdr:row>
      <xdr:rowOff>60465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69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70641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38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244025</xdr:rowOff>
    </xdr:from>
    <xdr:to>
      <xdr:col>22</xdr:col>
      <xdr:colOff>165100</xdr:colOff>
      <xdr:row>35</xdr:row>
      <xdr:rowOff>2725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11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12901</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28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309720</xdr:rowOff>
    </xdr:from>
    <xdr:to>
      <xdr:col>19</xdr:col>
      <xdr:colOff>38100</xdr:colOff>
      <xdr:row>35</xdr:row>
      <xdr:rowOff>68420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78596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325461</xdr:rowOff>
    </xdr:from>
    <xdr:to>
      <xdr:col>15</xdr:col>
      <xdr:colOff>101600</xdr:colOff>
      <xdr:row>35</xdr:row>
      <xdr:rowOff>84161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592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94338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6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56568</xdr:rowOff>
    </xdr:from>
    <xdr:to>
      <xdr:col>24</xdr:col>
      <xdr:colOff>63500</xdr:colOff>
      <xdr:row>36</xdr:row>
      <xdr:rowOff>60140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28768"/>
          <a:ext cx="838200" cy="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56568</xdr:rowOff>
    </xdr:from>
    <xdr:to>
      <xdr:col>19</xdr:col>
      <xdr:colOff>177800</xdr:colOff>
      <xdr:row>36</xdr:row>
      <xdr:rowOff>59939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28768"/>
          <a:ext cx="889000" cy="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59939</xdr:rowOff>
    </xdr:from>
    <xdr:to>
      <xdr:col>15</xdr:col>
      <xdr:colOff>50800</xdr:colOff>
      <xdr:row>36</xdr:row>
      <xdr:rowOff>67954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32139"/>
          <a:ext cx="8890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40343</xdr:rowOff>
    </xdr:from>
    <xdr:to>
      <xdr:col>10</xdr:col>
      <xdr:colOff>114300</xdr:colOff>
      <xdr:row>36</xdr:row>
      <xdr:rowOff>67954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212543"/>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9340</xdr:rowOff>
    </xdr:from>
    <xdr:to>
      <xdr:col>24</xdr:col>
      <xdr:colOff>114300</xdr:colOff>
      <xdr:row>36</xdr:row>
      <xdr:rowOff>110940</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32217</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3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5768</xdr:rowOff>
    </xdr:from>
    <xdr:to>
      <xdr:col>20</xdr:col>
      <xdr:colOff>38100</xdr:colOff>
      <xdr:row>36</xdr:row>
      <xdr:rowOff>107368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7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123895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53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9139</xdr:rowOff>
    </xdr:from>
    <xdr:to>
      <xdr:col>15</xdr:col>
      <xdr:colOff>101600</xdr:colOff>
      <xdr:row>36</xdr:row>
      <xdr:rowOff>110739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8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127266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5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17154</xdr:rowOff>
    </xdr:from>
    <xdr:to>
      <xdr:col>10</xdr:col>
      <xdr:colOff>165100</xdr:colOff>
      <xdr:row>36</xdr:row>
      <xdr:rowOff>118754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1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135281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96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160993</xdr:rowOff>
    </xdr:from>
    <xdr:to>
      <xdr:col>6</xdr:col>
      <xdr:colOff>38100</xdr:colOff>
      <xdr:row>36</xdr:row>
      <xdr:rowOff>91143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16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107670</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93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155043</xdr:rowOff>
    </xdr:from>
    <xdr:to>
      <xdr:col>24</xdr:col>
      <xdr:colOff>63500</xdr:colOff>
      <xdr:row>56</xdr:row>
      <xdr:rowOff>165257</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56243"/>
          <a:ext cx="838200" cy="1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165257</xdr:rowOff>
    </xdr:from>
    <xdr:to>
      <xdr:col>19</xdr:col>
      <xdr:colOff>177800</xdr:colOff>
      <xdr:row>57</xdr:row>
      <xdr:rowOff>21219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66457"/>
          <a:ext cx="889000" cy="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136766</xdr:rowOff>
    </xdr:from>
    <xdr:to>
      <xdr:col>15</xdr:col>
      <xdr:colOff>50800</xdr:colOff>
      <xdr:row>57</xdr:row>
      <xdr:rowOff>21219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37966"/>
          <a:ext cx="889000" cy="5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136766</xdr:rowOff>
    </xdr:from>
    <xdr:to>
      <xdr:col>10</xdr:col>
      <xdr:colOff>114300</xdr:colOff>
      <xdr:row>57</xdr:row>
      <xdr:rowOff>16108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37966"/>
          <a:ext cx="889000" cy="5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104243</xdr:rowOff>
    </xdr:from>
    <xdr:to>
      <xdr:col>24</xdr:col>
      <xdr:colOff>114300</xdr:colOff>
      <xdr:row>57</xdr:row>
      <xdr:rowOff>34393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0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127120</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5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114457</xdr:rowOff>
    </xdr:from>
    <xdr:to>
      <xdr:col>20</xdr:col>
      <xdr:colOff>38100</xdr:colOff>
      <xdr:row>57</xdr:row>
      <xdr:rowOff>44607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1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61134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90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141869</xdr:rowOff>
    </xdr:from>
    <xdr:to>
      <xdr:col>15</xdr:col>
      <xdr:colOff>101600</xdr:colOff>
      <xdr:row>57</xdr:row>
      <xdr:rowOff>72019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4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88546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1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85966</xdr:rowOff>
    </xdr:from>
    <xdr:to>
      <xdr:col>10</xdr:col>
      <xdr:colOff>165100</xdr:colOff>
      <xdr:row>57</xdr:row>
      <xdr:rowOff>16116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32643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6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136758</xdr:rowOff>
    </xdr:from>
    <xdr:to>
      <xdr:col>6</xdr:col>
      <xdr:colOff>38100</xdr:colOff>
      <xdr:row>57</xdr:row>
      <xdr:rowOff>66908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3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83435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109392</xdr:rowOff>
    </xdr:from>
    <xdr:to>
      <xdr:col>24</xdr:col>
      <xdr:colOff>63500</xdr:colOff>
      <xdr:row>77</xdr:row>
      <xdr:rowOff>163881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11042"/>
          <a:ext cx="838200" cy="5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109392</xdr:rowOff>
    </xdr:from>
    <xdr:to>
      <xdr:col>19</xdr:col>
      <xdr:colOff>177800</xdr:colOff>
      <xdr:row>77</xdr:row>
      <xdr:rowOff>123236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11042"/>
          <a:ext cx="889000" cy="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37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123236</xdr:rowOff>
    </xdr:from>
    <xdr:to>
      <xdr:col>15</xdr:col>
      <xdr:colOff>50800</xdr:colOff>
      <xdr:row>78</xdr:row>
      <xdr:rowOff>1960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324886"/>
          <a:ext cx="8890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14026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1960</xdr:rowOff>
    </xdr:from>
    <xdr:to>
      <xdr:col>10</xdr:col>
      <xdr:colOff>114300</xdr:colOff>
      <xdr:row>78</xdr:row>
      <xdr:rowOff>41521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75060"/>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113081</xdr:rowOff>
    </xdr:from>
    <xdr:to>
      <xdr:col>24</xdr:col>
      <xdr:colOff>114300</xdr:colOff>
      <xdr:row>78</xdr:row>
      <xdr:rowOff>43231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1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91508</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58592</xdr:rowOff>
    </xdr:from>
    <xdr:to>
      <xdr:col>20</xdr:col>
      <xdr:colOff>38100</xdr:colOff>
      <xdr:row>77</xdr:row>
      <xdr:rowOff>160192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5269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0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72436</xdr:rowOff>
    </xdr:from>
    <xdr:to>
      <xdr:col>15</xdr:col>
      <xdr:colOff>101600</xdr:colOff>
      <xdr:row>78</xdr:row>
      <xdr:rowOff>2586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7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19113</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04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122610</xdr:rowOff>
    </xdr:from>
    <xdr:to>
      <xdr:col>10</xdr:col>
      <xdr:colOff>165100</xdr:colOff>
      <xdr:row>78</xdr:row>
      <xdr:rowOff>52760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43887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162171</xdr:rowOff>
    </xdr:from>
    <xdr:to>
      <xdr:col>6</xdr:col>
      <xdr:colOff>38100</xdr:colOff>
      <xdr:row>78</xdr:row>
      <xdr:rowOff>92321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83448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5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40937</xdr:rowOff>
    </xdr:from>
    <xdr:to>
      <xdr:col>24</xdr:col>
      <xdr:colOff>63500</xdr:colOff>
      <xdr:row>92</xdr:row>
      <xdr:rowOff>148310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814337"/>
          <a:ext cx="838200" cy="10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136751</xdr:rowOff>
    </xdr:from>
    <xdr:to>
      <xdr:col>19</xdr:col>
      <xdr:colOff>177800</xdr:colOff>
      <xdr:row>92</xdr:row>
      <xdr:rowOff>148310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5910151"/>
          <a:ext cx="889000" cy="1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136751</xdr:rowOff>
    </xdr:from>
    <xdr:to>
      <xdr:col>15</xdr:col>
      <xdr:colOff>50800</xdr:colOff>
      <xdr:row>93</xdr:row>
      <xdr:rowOff>56581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910151"/>
          <a:ext cx="889000" cy="9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53952</xdr:rowOff>
    </xdr:from>
    <xdr:to>
      <xdr:col>10</xdr:col>
      <xdr:colOff>114300</xdr:colOff>
      <xdr:row>93</xdr:row>
      <xdr:rowOff>56581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599880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161587</xdr:rowOff>
    </xdr:from>
    <xdr:to>
      <xdr:col>24</xdr:col>
      <xdr:colOff>114300</xdr:colOff>
      <xdr:row>92</xdr:row>
      <xdr:rowOff>91737</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7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13014</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614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97510</xdr:rowOff>
    </xdr:from>
    <xdr:to>
      <xdr:col>20</xdr:col>
      <xdr:colOff>38100</xdr:colOff>
      <xdr:row>93</xdr:row>
      <xdr:rowOff>27660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8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44187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64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85951</xdr:rowOff>
    </xdr:from>
    <xdr:to>
      <xdr:col>15</xdr:col>
      <xdr:colOff>101600</xdr:colOff>
      <xdr:row>93</xdr:row>
      <xdr:rowOff>16101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5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32628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634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5781</xdr:rowOff>
    </xdr:from>
    <xdr:to>
      <xdr:col>10</xdr:col>
      <xdr:colOff>165100</xdr:colOff>
      <xdr:row>93</xdr:row>
      <xdr:rowOff>107381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95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123908</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72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3152</xdr:rowOff>
    </xdr:from>
    <xdr:to>
      <xdr:col>6</xdr:col>
      <xdr:colOff>38100</xdr:colOff>
      <xdr:row>93</xdr:row>
      <xdr:rowOff>104752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121279</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723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160253</xdr:rowOff>
    </xdr:from>
    <xdr:to>
      <xdr:col>55</xdr:col>
      <xdr:colOff>0</xdr:colOff>
      <xdr:row>37</xdr:row>
      <xdr:rowOff>26720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2453"/>
          <a:ext cx="838200" cy="3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0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160253</xdr:rowOff>
    </xdr:from>
    <xdr:to>
      <xdr:col>50</xdr:col>
      <xdr:colOff>114300</xdr:colOff>
      <xdr:row>37</xdr:row>
      <xdr:rowOff>18104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2453"/>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132884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9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36432</xdr:rowOff>
    </xdr:from>
    <xdr:to>
      <xdr:col>45</xdr:col>
      <xdr:colOff>177800</xdr:colOff>
      <xdr:row>37</xdr:row>
      <xdr:rowOff>18104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08632"/>
          <a:ext cx="889000" cy="15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1936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36432</xdr:rowOff>
    </xdr:from>
    <xdr:to>
      <xdr:col>41</xdr:col>
      <xdr:colOff>50800</xdr:colOff>
      <xdr:row>37</xdr:row>
      <xdr:rowOff>118949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08632"/>
          <a:ext cx="889000" cy="25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155331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75959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147370</xdr:rowOff>
    </xdr:from>
    <xdr:to>
      <xdr:col>55</xdr:col>
      <xdr:colOff>50800</xdr:colOff>
      <xdr:row>37</xdr:row>
      <xdr:rowOff>77520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125797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97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109453</xdr:rowOff>
    </xdr:from>
    <xdr:to>
      <xdr:col>50</xdr:col>
      <xdr:colOff>165100</xdr:colOff>
      <xdr:row>37</xdr:row>
      <xdr:rowOff>39603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30730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3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138754</xdr:rowOff>
    </xdr:from>
    <xdr:to>
      <xdr:col>46</xdr:col>
      <xdr:colOff>38100</xdr:colOff>
      <xdr:row>37</xdr:row>
      <xdr:rowOff>68904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1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60031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03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157082</xdr:rowOff>
    </xdr:from>
    <xdr:to>
      <xdr:col>41</xdr:col>
      <xdr:colOff>101600</xdr:colOff>
      <xdr:row>36</xdr:row>
      <xdr:rowOff>87232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78359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250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68149</xdr:rowOff>
    </xdr:from>
    <xdr:to>
      <xdr:col>36</xdr:col>
      <xdr:colOff>165100</xdr:colOff>
      <xdr:row>37</xdr:row>
      <xdr:rowOff>169749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1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160876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04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141137</xdr:rowOff>
    </xdr:from>
    <xdr:to>
      <xdr:col>55</xdr:col>
      <xdr:colOff>0</xdr:colOff>
      <xdr:row>57</xdr:row>
      <xdr:rowOff>157297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13787"/>
          <a:ext cx="838200" cy="16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141137</xdr:rowOff>
    </xdr:from>
    <xdr:to>
      <xdr:col>50</xdr:col>
      <xdr:colOff>114300</xdr:colOff>
      <xdr:row>58</xdr:row>
      <xdr:rowOff>16327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13787"/>
          <a:ext cx="889000" cy="4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67208</xdr:rowOff>
    </xdr:from>
    <xdr:to>
      <xdr:col>45</xdr:col>
      <xdr:colOff>177800</xdr:colOff>
      <xdr:row>58</xdr:row>
      <xdr:rowOff>16327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839858"/>
          <a:ext cx="889000" cy="1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67208</xdr:rowOff>
    </xdr:from>
    <xdr:to>
      <xdr:col>41</xdr:col>
      <xdr:colOff>50800</xdr:colOff>
      <xdr:row>58</xdr:row>
      <xdr:rowOff>82209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39858"/>
          <a:ext cx="889000" cy="18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78726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6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106497</xdr:rowOff>
    </xdr:from>
    <xdr:to>
      <xdr:col>55</xdr:col>
      <xdr:colOff>50800</xdr:colOff>
      <xdr:row>58</xdr:row>
      <xdr:rowOff>36647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129374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30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90337</xdr:rowOff>
    </xdr:from>
    <xdr:to>
      <xdr:col>50</xdr:col>
      <xdr:colOff>165100</xdr:colOff>
      <xdr:row>58</xdr:row>
      <xdr:rowOff>20487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6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37014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63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136977</xdr:rowOff>
    </xdr:from>
    <xdr:to>
      <xdr:col>46</xdr:col>
      <xdr:colOff>38100</xdr:colOff>
      <xdr:row>58</xdr:row>
      <xdr:rowOff>67127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0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58254</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16408</xdr:rowOff>
    </xdr:from>
    <xdr:to>
      <xdr:col>41</xdr:col>
      <xdr:colOff>101600</xdr:colOff>
      <xdr:row>57</xdr:row>
      <xdr:rowOff>118008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8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134535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4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31409</xdr:rowOff>
    </xdr:from>
    <xdr:to>
      <xdr:col>36</xdr:col>
      <xdr:colOff>165100</xdr:colOff>
      <xdr:row>58</xdr:row>
      <xdr:rowOff>133009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7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124136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6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122051</xdr:rowOff>
    </xdr:from>
    <xdr:to>
      <xdr:col>55</xdr:col>
      <xdr:colOff>0</xdr:colOff>
      <xdr:row>79</xdr:row>
      <xdr:rowOff>68188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95151"/>
          <a:ext cx="838200" cy="11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121632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94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68188</xdr:rowOff>
    </xdr:from>
    <xdr:to>
      <xdr:col>50</xdr:col>
      <xdr:colOff>114300</xdr:colOff>
      <xdr:row>79</xdr:row>
      <xdr:rowOff>80936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612738"/>
          <a:ext cx="889000" cy="1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66624</xdr:rowOff>
    </xdr:from>
    <xdr:to>
      <xdr:col>45</xdr:col>
      <xdr:colOff>177800</xdr:colOff>
      <xdr:row>79</xdr:row>
      <xdr:rowOff>80936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611174"/>
          <a:ext cx="889000" cy="1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63892</xdr:rowOff>
    </xdr:from>
    <xdr:to>
      <xdr:col>41</xdr:col>
      <xdr:colOff>50800</xdr:colOff>
      <xdr:row>79</xdr:row>
      <xdr:rowOff>66624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608442"/>
          <a:ext cx="889000" cy="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71251</xdr:rowOff>
    </xdr:from>
    <xdr:to>
      <xdr:col>55</xdr:col>
      <xdr:colOff>50800</xdr:colOff>
      <xdr:row>79</xdr:row>
      <xdr:rowOff>1401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94128</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9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17388</xdr:rowOff>
    </xdr:from>
    <xdr:to>
      <xdr:col>50</xdr:col>
      <xdr:colOff>165100</xdr:colOff>
      <xdr:row>79</xdr:row>
      <xdr:rowOff>118988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110115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5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30136</xdr:rowOff>
    </xdr:from>
    <xdr:to>
      <xdr:col>46</xdr:col>
      <xdr:colOff>38100</xdr:colOff>
      <xdr:row>79</xdr:row>
      <xdr:rowOff>131736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122863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6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15824</xdr:rowOff>
    </xdr:from>
    <xdr:to>
      <xdr:col>41</xdr:col>
      <xdr:colOff>101600</xdr:colOff>
      <xdr:row>79</xdr:row>
      <xdr:rowOff>117424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6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108551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5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13092</xdr:rowOff>
    </xdr:from>
    <xdr:to>
      <xdr:col>36</xdr:col>
      <xdr:colOff>165100</xdr:colOff>
      <xdr:row>79</xdr:row>
      <xdr:rowOff>114692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5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105819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142442</xdr:rowOff>
    </xdr:from>
    <xdr:to>
      <xdr:col>55</xdr:col>
      <xdr:colOff>0</xdr:colOff>
      <xdr:row>98</xdr:row>
      <xdr:rowOff>124964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73092"/>
          <a:ext cx="8382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142442</xdr:rowOff>
    </xdr:from>
    <xdr:to>
      <xdr:col>50</xdr:col>
      <xdr:colOff>114300</xdr:colOff>
      <xdr:row>98</xdr:row>
      <xdr:rowOff>47516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773092"/>
          <a:ext cx="889000" cy="7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54725</xdr:rowOff>
    </xdr:from>
    <xdr:to>
      <xdr:col>45</xdr:col>
      <xdr:colOff>177800</xdr:colOff>
      <xdr:row>98</xdr:row>
      <xdr:rowOff>47516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685375"/>
          <a:ext cx="889000" cy="16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54725</xdr:rowOff>
    </xdr:from>
    <xdr:to>
      <xdr:col>41</xdr:col>
      <xdr:colOff>50800</xdr:colOff>
      <xdr:row>98</xdr:row>
      <xdr:rowOff>142328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685375"/>
          <a:ext cx="889000" cy="2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11216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6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74164</xdr:rowOff>
    </xdr:from>
    <xdr:to>
      <xdr:col>55</xdr:col>
      <xdr:colOff>50800</xdr:colOff>
      <xdr:row>99</xdr:row>
      <xdr:rowOff>4314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52591</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5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91642</xdr:rowOff>
    </xdr:from>
    <xdr:to>
      <xdr:col>50</xdr:col>
      <xdr:colOff>165100</xdr:colOff>
      <xdr:row>98</xdr:row>
      <xdr:rowOff>21792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38319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97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168166</xdr:rowOff>
    </xdr:from>
    <xdr:to>
      <xdr:col>46</xdr:col>
      <xdr:colOff>38100</xdr:colOff>
      <xdr:row>98</xdr:row>
      <xdr:rowOff>98316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79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114843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57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3925</xdr:rowOff>
    </xdr:from>
    <xdr:to>
      <xdr:col>41</xdr:col>
      <xdr:colOff>101600</xdr:colOff>
      <xdr:row>97</xdr:row>
      <xdr:rowOff>105525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6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122052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40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91528</xdr:rowOff>
    </xdr:from>
    <xdr:to>
      <xdr:col>36</xdr:col>
      <xdr:colOff>165100</xdr:colOff>
      <xdr:row>99</xdr:row>
      <xdr:rowOff>21678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8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12805</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986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149732</xdr:rowOff>
    </xdr:from>
    <xdr:to>
      <xdr:col>85</xdr:col>
      <xdr:colOff>127000</xdr:colOff>
      <xdr:row>39</xdr:row>
      <xdr:rowOff>13046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664832"/>
          <a:ext cx="8382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13046</xdr:rowOff>
    </xdr:from>
    <xdr:to>
      <xdr:col>81</xdr:col>
      <xdr:colOff>50800</xdr:colOff>
      <xdr:row>39</xdr:row>
      <xdr:rowOff>43881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699596"/>
          <a:ext cx="889000" cy="3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78415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2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43881</xdr:rowOff>
    </xdr:from>
    <xdr:to>
      <xdr:col>76</xdr:col>
      <xdr:colOff>114300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304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79779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43855</xdr:rowOff>
    </xdr:from>
    <xdr:to>
      <xdr:col>71</xdr:col>
      <xdr:colOff>177800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304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81824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2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82506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2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98932</xdr:rowOff>
    </xdr:from>
    <xdr:to>
      <xdr:col>85</xdr:col>
      <xdr:colOff>177800</xdr:colOff>
      <xdr:row>39</xdr:row>
      <xdr:rowOff>29082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58309</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133696</xdr:rowOff>
    </xdr:from>
    <xdr:to>
      <xdr:col>81</xdr:col>
      <xdr:colOff>101600</xdr:colOff>
      <xdr:row>39</xdr:row>
      <xdr:rowOff>63846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4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54973</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674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164531</xdr:rowOff>
    </xdr:from>
    <xdr:to>
      <xdr:col>76</xdr:col>
      <xdr:colOff>165100</xdr:colOff>
      <xdr:row>39</xdr:row>
      <xdr:rowOff>94681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85808</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3017" y="6772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164505</xdr:rowOff>
    </xdr:from>
    <xdr:to>
      <xdr:col>67</xdr:col>
      <xdr:colOff>101600</xdr:colOff>
      <xdr:row>39</xdr:row>
      <xdr:rowOff>94655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7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85782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5017" y="6772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52341</xdr:rowOff>
    </xdr:from>
    <xdr:to>
      <xdr:col>85</xdr:col>
      <xdr:colOff>127000</xdr:colOff>
      <xdr:row>77</xdr:row>
      <xdr:rowOff>69262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5481300" y="13253991"/>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30456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06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13239</xdr:rowOff>
    </xdr:from>
    <xdr:to>
      <xdr:col>81</xdr:col>
      <xdr:colOff>50800</xdr:colOff>
      <xdr:row>77</xdr:row>
      <xdr:rowOff>52341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2871989"/>
          <a:ext cx="889000" cy="38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13239</xdr:rowOff>
    </xdr:from>
    <xdr:to>
      <xdr:col>76</xdr:col>
      <xdr:colOff>114300</xdr:colOff>
      <xdr:row>77</xdr:row>
      <xdr:rowOff>112748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871989"/>
          <a:ext cx="889000" cy="4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112748</xdr:rowOff>
    </xdr:from>
    <xdr:to>
      <xdr:col>71</xdr:col>
      <xdr:colOff>177800</xdr:colOff>
      <xdr:row>77</xdr:row>
      <xdr:rowOff>138948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14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18462</xdr:rowOff>
    </xdr:from>
    <xdr:to>
      <xdr:col>85</xdr:col>
      <xdr:colOff>177800</xdr:colOff>
      <xdr:row>77</xdr:row>
      <xdr:rowOff>120062</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22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168339</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1541</xdr:rowOff>
    </xdr:from>
    <xdr:to>
      <xdr:col>81</xdr:col>
      <xdr:colOff>101600</xdr:colOff>
      <xdr:row>77</xdr:row>
      <xdr:rowOff>103141</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20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119668</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78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133889</xdr:rowOff>
    </xdr:from>
    <xdr:to>
      <xdr:col>76</xdr:col>
      <xdr:colOff>165100</xdr:colOff>
      <xdr:row>75</xdr:row>
      <xdr:rowOff>64039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82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80566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59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61948</xdr:rowOff>
    </xdr:from>
    <xdr:to>
      <xdr:col>72</xdr:col>
      <xdr:colOff>38100</xdr:colOff>
      <xdr:row>77</xdr:row>
      <xdr:rowOff>163548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6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154675</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5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88148</xdr:rowOff>
    </xdr:from>
    <xdr:to>
      <xdr:col>67</xdr:col>
      <xdr:colOff>101600</xdr:colOff>
      <xdr:row>78</xdr:row>
      <xdr:rowOff>18298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9425</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95050</xdr:rowOff>
    </xdr:from>
    <xdr:to>
      <xdr:col>85</xdr:col>
      <xdr:colOff>127000</xdr:colOff>
      <xdr:row>97</xdr:row>
      <xdr:rowOff>139981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25700"/>
          <a:ext cx="838200" cy="4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95050</xdr:rowOff>
    </xdr:from>
    <xdr:to>
      <xdr:col>81</xdr:col>
      <xdr:colOff>50800</xdr:colOff>
      <xdr:row>98</xdr:row>
      <xdr:rowOff>17142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4592300" y="16725700"/>
          <a:ext cx="889000" cy="9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17142</xdr:rowOff>
    </xdr:from>
    <xdr:to>
      <xdr:col>76</xdr:col>
      <xdr:colOff>114300</xdr:colOff>
      <xdr:row>98</xdr:row>
      <xdr:rowOff>24206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19242"/>
          <a:ext cx="8890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24206</xdr:rowOff>
    </xdr:from>
    <xdr:to>
      <xdr:col>71</xdr:col>
      <xdr:colOff>177800</xdr:colOff>
      <xdr:row>98</xdr:row>
      <xdr:rowOff>108384</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826306"/>
          <a:ext cx="889000" cy="8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89181</xdr:rowOff>
    </xdr:from>
    <xdr:to>
      <xdr:col>85</xdr:col>
      <xdr:colOff>177800</xdr:colOff>
      <xdr:row>98</xdr:row>
      <xdr:rowOff>19331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1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112058</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7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44250</xdr:rowOff>
    </xdr:from>
    <xdr:to>
      <xdr:col>81</xdr:col>
      <xdr:colOff>101600</xdr:colOff>
      <xdr:row>97</xdr:row>
      <xdr:rowOff>145850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67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162377</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45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137792</xdr:rowOff>
    </xdr:from>
    <xdr:to>
      <xdr:col>76</xdr:col>
      <xdr:colOff>165100</xdr:colOff>
      <xdr:row>98</xdr:row>
      <xdr:rowOff>67942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84469</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4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144856</xdr:rowOff>
    </xdr:from>
    <xdr:to>
      <xdr:col>72</xdr:col>
      <xdr:colOff>38100</xdr:colOff>
      <xdr:row>98</xdr:row>
      <xdr:rowOff>75006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7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91533</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55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57584</xdr:rowOff>
    </xdr:from>
    <xdr:to>
      <xdr:col>67</xdr:col>
      <xdr:colOff>101600</xdr:colOff>
      <xdr:row>98</xdr:row>
      <xdr:rowOff>159184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5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4261</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63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93834</xdr:rowOff>
    </xdr:from>
    <xdr:to>
      <xdr:col>116</xdr:col>
      <xdr:colOff>63500</xdr:colOff>
      <xdr:row>58</xdr:row>
      <xdr:rowOff>108738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37934"/>
          <a:ext cx="838200" cy="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93834</xdr:rowOff>
    </xdr:from>
    <xdr:to>
      <xdr:col>111</xdr:col>
      <xdr:colOff>177800</xdr:colOff>
      <xdr:row>58</xdr:row>
      <xdr:rowOff>102941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37934"/>
          <a:ext cx="8890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102941</xdr:rowOff>
    </xdr:from>
    <xdr:to>
      <xdr:col>107</xdr:col>
      <xdr:colOff>50800</xdr:colOff>
      <xdr:row>58</xdr:row>
      <xdr:rowOff>103654</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10047041"/>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98049</xdr:rowOff>
    </xdr:from>
    <xdr:to>
      <xdr:col>102</xdr:col>
      <xdr:colOff>114300</xdr:colOff>
      <xdr:row>58</xdr:row>
      <xdr:rowOff>103654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2149"/>
          <a:ext cx="889000" cy="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57938</xdr:rowOff>
    </xdr:from>
    <xdr:to>
      <xdr:col>116</xdr:col>
      <xdr:colOff>114300</xdr:colOff>
      <xdr:row>58</xdr:row>
      <xdr:rowOff>159538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43034</xdr:rowOff>
    </xdr:from>
    <xdr:to>
      <xdr:col>112</xdr:col>
      <xdr:colOff>38100</xdr:colOff>
      <xdr:row>58</xdr:row>
      <xdr:rowOff>144634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8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135761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7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52141</xdr:rowOff>
    </xdr:from>
    <xdr:to>
      <xdr:col>107</xdr:col>
      <xdr:colOff>101600</xdr:colOff>
      <xdr:row>58</xdr:row>
      <xdr:rowOff>153741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9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144868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08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52854</xdr:rowOff>
    </xdr:from>
    <xdr:to>
      <xdr:col>102</xdr:col>
      <xdr:colOff>165100</xdr:colOff>
      <xdr:row>58</xdr:row>
      <xdr:rowOff>154454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9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145581</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8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47249</xdr:rowOff>
    </xdr:from>
    <xdr:to>
      <xdr:col>98</xdr:col>
      <xdr:colOff>38100</xdr:colOff>
      <xdr:row>58</xdr:row>
      <xdr:rowOff>148849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139976</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4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153698</xdr:rowOff>
    </xdr:from>
    <xdr:to>
      <xdr:col>116</xdr:col>
      <xdr:colOff>63500</xdr:colOff>
      <xdr:row>74</xdr:row>
      <xdr:rowOff>71730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69548"/>
          <a:ext cx="838200" cy="8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57718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87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71730</xdr:rowOff>
    </xdr:from>
    <xdr:to>
      <xdr:col>111</xdr:col>
      <xdr:colOff>177800</xdr:colOff>
      <xdr:row>74</xdr:row>
      <xdr:rowOff>81948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59030"/>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153371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318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81948</xdr:rowOff>
    </xdr:from>
    <xdr:to>
      <xdr:col>107</xdr:col>
      <xdr:colOff>50800</xdr:colOff>
      <xdr:row>74</xdr:row>
      <xdr:rowOff>94281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769248"/>
          <a:ext cx="889000" cy="1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2981</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320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94281</xdr:rowOff>
    </xdr:from>
    <xdr:to>
      <xdr:col>102</xdr:col>
      <xdr:colOff>114300</xdr:colOff>
      <xdr:row>75</xdr:row>
      <xdr:rowOff>80081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781581"/>
          <a:ext cx="889000" cy="15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1021</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3202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8794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102898</xdr:rowOff>
    </xdr:from>
    <xdr:to>
      <xdr:col>116</xdr:col>
      <xdr:colOff>114300</xdr:colOff>
      <xdr:row>74</xdr:row>
      <xdr:rowOff>33048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1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125775</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7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20930</xdr:rowOff>
    </xdr:from>
    <xdr:to>
      <xdr:col>112</xdr:col>
      <xdr:colOff>38100</xdr:colOff>
      <xdr:row>74</xdr:row>
      <xdr:rowOff>122530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7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139057</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23795" y="12483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31148</xdr:rowOff>
    </xdr:from>
    <xdr:to>
      <xdr:col>107</xdr:col>
      <xdr:colOff>101600</xdr:colOff>
      <xdr:row>74</xdr:row>
      <xdr:rowOff>132748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71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149275</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34795" y="1249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43481</xdr:rowOff>
    </xdr:from>
    <xdr:to>
      <xdr:col>102</xdr:col>
      <xdr:colOff>165100</xdr:colOff>
      <xdr:row>74</xdr:row>
      <xdr:rowOff>145081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7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161608</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45795" y="125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29281</xdr:rowOff>
    </xdr:from>
    <xdr:to>
      <xdr:col>98</xdr:col>
      <xdr:colOff>38100</xdr:colOff>
      <xdr:row>75</xdr:row>
      <xdr:rowOff>130881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8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147408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266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157,961</a:t>
          </a:r>
          <a:r>
            <a:rPr kumimoji="1" lang="ja-JP" altLang="ja-JP" sz="1100">
              <a:solidFill>
                <a:schemeClr val="dk1"/>
              </a:solidFill>
              <a:effectLst/>
              <a:latin typeface="+mn-lt"/>
              <a:ea typeface="+mn-ea"/>
              <a:cs typeface="+mn-cs"/>
            </a:rPr>
            <a:t>円となっており、類似団体と比較して一人当たり</a:t>
          </a:r>
          <a:r>
            <a:rPr kumimoji="1" lang="en-US" altLang="ja-JP" sz="1100">
              <a:solidFill>
                <a:schemeClr val="dk1"/>
              </a:solidFill>
              <a:effectLst/>
              <a:latin typeface="+mn-lt"/>
              <a:ea typeface="+mn-ea"/>
              <a:cs typeface="+mn-cs"/>
            </a:rPr>
            <a:t>65,962</a:t>
          </a:r>
          <a:r>
            <a:rPr kumimoji="1" lang="ja-JP" altLang="ja-JP" sz="1100">
              <a:solidFill>
                <a:schemeClr val="dk1"/>
              </a:solidFill>
              <a:effectLst/>
              <a:latin typeface="+mn-lt"/>
              <a:ea typeface="+mn-ea"/>
              <a:cs typeface="+mn-cs"/>
            </a:rPr>
            <a:t>円高い状況となっている。これは、村の看板政策である子ども医療費や保育料の完全無料化に重点的に予算配分を行っている結果である。繰出金についても、住民一人当たり</a:t>
          </a:r>
          <a:r>
            <a:rPr kumimoji="1" lang="en-US" altLang="ja-JP" sz="1100">
              <a:solidFill>
                <a:schemeClr val="dk1"/>
              </a:solidFill>
              <a:effectLst/>
              <a:latin typeface="+mn-lt"/>
              <a:ea typeface="+mn-ea"/>
              <a:cs typeface="+mn-cs"/>
            </a:rPr>
            <a:t>241,326</a:t>
          </a:r>
          <a:r>
            <a:rPr kumimoji="1" lang="ja-JP" altLang="ja-JP" sz="1100">
              <a:solidFill>
                <a:schemeClr val="dk1"/>
              </a:solidFill>
              <a:effectLst/>
              <a:latin typeface="+mn-lt"/>
              <a:ea typeface="+mn-ea"/>
              <a:cs typeface="+mn-cs"/>
            </a:rPr>
            <a:t>円となっており、類似団体と比較して一人当</a:t>
          </a:r>
          <a:r>
            <a:rPr kumimoji="1" lang="en-US" altLang="ja-JP" sz="1100">
              <a:solidFill>
                <a:schemeClr val="dk1"/>
              </a:solidFill>
              <a:effectLst/>
              <a:latin typeface="+mn-lt"/>
              <a:ea typeface="+mn-ea"/>
              <a:cs typeface="+mn-cs"/>
            </a:rPr>
            <a:t>128,804</a:t>
          </a:r>
          <a:r>
            <a:rPr kumimoji="1" lang="ja-JP" altLang="ja-JP" sz="1100">
              <a:solidFill>
                <a:schemeClr val="dk1"/>
              </a:solidFill>
              <a:effectLst/>
              <a:latin typeface="+mn-lt"/>
              <a:ea typeface="+mn-ea"/>
              <a:cs typeface="+mn-cs"/>
            </a:rPr>
            <a:t>円高い状況となっている。これは、集落が点在しているという地理的要因により、上下水道施設が複数個所必要となり、その建設に要した地方債の償還財源としての繰出金が大きなウエイトを占めている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18790</xdr:rowOff>
    </xdr:from>
    <xdr:to>
      <xdr:col>24</xdr:col>
      <xdr:colOff>63500</xdr:colOff>
      <xdr:row>36</xdr:row>
      <xdr:rowOff>46698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190990"/>
          <a:ext cx="838200" cy="2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18790</xdr:rowOff>
    </xdr:from>
    <xdr:to>
      <xdr:col>19</xdr:col>
      <xdr:colOff>177800</xdr:colOff>
      <xdr:row>36</xdr:row>
      <xdr:rowOff>77273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90990"/>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77273</xdr:rowOff>
    </xdr:from>
    <xdr:to>
      <xdr:col>15</xdr:col>
      <xdr:colOff>50800</xdr:colOff>
      <xdr:row>36</xdr:row>
      <xdr:rowOff>88646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249473"/>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108001</xdr:rowOff>
    </xdr:from>
    <xdr:to>
      <xdr:col>10</xdr:col>
      <xdr:colOff>114300</xdr:colOff>
      <xdr:row>36</xdr:row>
      <xdr:rowOff>88646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08751"/>
          <a:ext cx="889000" cy="15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167348</xdr:rowOff>
    </xdr:from>
    <xdr:to>
      <xdr:col>24</xdr:col>
      <xdr:colOff>114300</xdr:colOff>
      <xdr:row>36</xdr:row>
      <xdr:rowOff>97498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6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18775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01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139440</xdr:rowOff>
    </xdr:from>
    <xdr:to>
      <xdr:col>20</xdr:col>
      <xdr:colOff>38100</xdr:colOff>
      <xdr:row>36</xdr:row>
      <xdr:rowOff>69590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4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86117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26473</xdr:rowOff>
    </xdr:from>
    <xdr:to>
      <xdr:col>15</xdr:col>
      <xdr:colOff>101600</xdr:colOff>
      <xdr:row>36</xdr:row>
      <xdr:rowOff>128073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19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144600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97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37846</xdr:rowOff>
    </xdr:from>
    <xdr:to>
      <xdr:col>10</xdr:col>
      <xdr:colOff>165100</xdr:colOff>
      <xdr:row>36</xdr:row>
      <xdr:rowOff>139446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155973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9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57201</xdr:rowOff>
    </xdr:from>
    <xdr:to>
      <xdr:col>6</xdr:col>
      <xdr:colOff>38100</xdr:colOff>
      <xdr:row>35</xdr:row>
      <xdr:rowOff>158801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3878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83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15895</xdr:rowOff>
    </xdr:from>
    <xdr:to>
      <xdr:col>24</xdr:col>
      <xdr:colOff>63500</xdr:colOff>
      <xdr:row>56</xdr:row>
      <xdr:rowOff>98411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3797300" y="9617095"/>
          <a:ext cx="838200" cy="8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15895</xdr:rowOff>
    </xdr:from>
    <xdr:to>
      <xdr:col>19</xdr:col>
      <xdr:colOff>177800</xdr:colOff>
      <xdr:row>56</xdr:row>
      <xdr:rowOff>73017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2908300" y="9617095"/>
          <a:ext cx="889000" cy="5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132112</xdr:rowOff>
    </xdr:from>
    <xdr:to>
      <xdr:col>15</xdr:col>
      <xdr:colOff>50800</xdr:colOff>
      <xdr:row>56</xdr:row>
      <xdr:rowOff>73017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61862"/>
          <a:ext cx="889000" cy="11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132112</xdr:rowOff>
    </xdr:from>
    <xdr:to>
      <xdr:col>10</xdr:col>
      <xdr:colOff>114300</xdr:colOff>
      <xdr:row>57</xdr:row>
      <xdr:rowOff>3505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61862"/>
          <a:ext cx="889000" cy="21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47611</xdr:rowOff>
    </xdr:from>
    <xdr:to>
      <xdr:col>24</xdr:col>
      <xdr:colOff>114300</xdr:colOff>
      <xdr:row>56</xdr:row>
      <xdr:rowOff>149211</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64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70488</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500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136545</xdr:rowOff>
    </xdr:from>
    <xdr:to>
      <xdr:col>20</xdr:col>
      <xdr:colOff>38100</xdr:colOff>
      <xdr:row>56</xdr:row>
      <xdr:rowOff>66695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5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83222</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34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22217</xdr:rowOff>
    </xdr:from>
    <xdr:to>
      <xdr:col>15</xdr:col>
      <xdr:colOff>101600</xdr:colOff>
      <xdr:row>56</xdr:row>
      <xdr:rowOff>123817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62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140344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39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81312</xdr:rowOff>
    </xdr:from>
    <xdr:to>
      <xdr:col>10</xdr:col>
      <xdr:colOff>165100</xdr:colOff>
      <xdr:row>56</xdr:row>
      <xdr:rowOff>11462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27989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8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124155</xdr:rowOff>
    </xdr:from>
    <xdr:to>
      <xdr:col>6</xdr:col>
      <xdr:colOff>38100</xdr:colOff>
      <xdr:row>57</xdr:row>
      <xdr:rowOff>54305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72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70832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5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8913</xdr:rowOff>
    </xdr:from>
    <xdr:to>
      <xdr:col>24</xdr:col>
      <xdr:colOff>63500</xdr:colOff>
      <xdr:row>76</xdr:row>
      <xdr:rowOff>65639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39113"/>
          <a:ext cx="838200" cy="5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32530</xdr:rowOff>
    </xdr:from>
    <xdr:to>
      <xdr:col>19</xdr:col>
      <xdr:colOff>177800</xdr:colOff>
      <xdr:row>76</xdr:row>
      <xdr:rowOff>65639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2730"/>
          <a:ext cx="889000" cy="3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32530</xdr:rowOff>
    </xdr:from>
    <xdr:to>
      <xdr:col>15</xdr:col>
      <xdr:colOff>50800</xdr:colOff>
      <xdr:row>76</xdr:row>
      <xdr:rowOff>53167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2730"/>
          <a:ext cx="889000" cy="20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53167</xdr:rowOff>
    </xdr:from>
    <xdr:to>
      <xdr:col>10</xdr:col>
      <xdr:colOff>114300</xdr:colOff>
      <xdr:row>76</xdr:row>
      <xdr:rowOff>108595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083367"/>
          <a:ext cx="889000" cy="5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129562</xdr:rowOff>
    </xdr:from>
    <xdr:to>
      <xdr:col>24</xdr:col>
      <xdr:colOff>114300</xdr:colOff>
      <xdr:row>76</xdr:row>
      <xdr:rowOff>59711</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883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152439</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39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14839</xdr:rowOff>
    </xdr:from>
    <xdr:to>
      <xdr:col>20</xdr:col>
      <xdr:colOff>38100</xdr:colOff>
      <xdr:row>76</xdr:row>
      <xdr:rowOff>116439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132966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20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153180</xdr:rowOff>
    </xdr:from>
    <xdr:to>
      <xdr:col>15</xdr:col>
      <xdr:colOff>101600</xdr:colOff>
      <xdr:row>76</xdr:row>
      <xdr:rowOff>83330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99858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87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2367</xdr:rowOff>
    </xdr:from>
    <xdr:to>
      <xdr:col>10</xdr:col>
      <xdr:colOff>165100</xdr:colOff>
      <xdr:row>76</xdr:row>
      <xdr:rowOff>103967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3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120494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0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57795</xdr:rowOff>
    </xdr:from>
    <xdr:to>
      <xdr:col>6</xdr:col>
      <xdr:colOff>38100</xdr:colOff>
      <xdr:row>76</xdr:row>
      <xdr:rowOff>159395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4472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63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95272</xdr:rowOff>
    </xdr:from>
    <xdr:to>
      <xdr:col>24</xdr:col>
      <xdr:colOff>63500</xdr:colOff>
      <xdr:row>97</xdr:row>
      <xdr:rowOff>95338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725922"/>
          <a:ext cx="8382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95272</xdr:rowOff>
    </xdr:from>
    <xdr:to>
      <xdr:col>19</xdr:col>
      <xdr:colOff>177800</xdr:colOff>
      <xdr:row>97</xdr:row>
      <xdr:rowOff>143089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25922"/>
          <a:ext cx="889000" cy="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138725</xdr:rowOff>
    </xdr:from>
    <xdr:to>
      <xdr:col>15</xdr:col>
      <xdr:colOff>50800</xdr:colOff>
      <xdr:row>97</xdr:row>
      <xdr:rowOff>143089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69375"/>
          <a:ext cx="889000" cy="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138725</xdr:rowOff>
    </xdr:from>
    <xdr:to>
      <xdr:col>10</xdr:col>
      <xdr:colOff>114300</xdr:colOff>
      <xdr:row>97</xdr:row>
      <xdr:rowOff>164993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69375"/>
          <a:ext cx="889000" cy="2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44538</xdr:rowOff>
    </xdr:from>
    <xdr:to>
      <xdr:col>24</xdr:col>
      <xdr:colOff>114300</xdr:colOff>
      <xdr:row>97</xdr:row>
      <xdr:rowOff>146138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67415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44472</xdr:rowOff>
    </xdr:from>
    <xdr:to>
      <xdr:col>20</xdr:col>
      <xdr:colOff>38100</xdr:colOff>
      <xdr:row>97</xdr:row>
      <xdr:rowOff>146072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7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162599</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450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92289</xdr:rowOff>
    </xdr:from>
    <xdr:to>
      <xdr:col>15</xdr:col>
      <xdr:colOff>101600</xdr:colOff>
      <xdr:row>98</xdr:row>
      <xdr:rowOff>22439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2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13566</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15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87925</xdr:rowOff>
    </xdr:from>
    <xdr:to>
      <xdr:col>10</xdr:col>
      <xdr:colOff>165100</xdr:colOff>
      <xdr:row>98</xdr:row>
      <xdr:rowOff>18075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1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34602</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49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114193</xdr:rowOff>
    </xdr:from>
    <xdr:to>
      <xdr:col>6</xdr:col>
      <xdr:colOff>38100</xdr:colOff>
      <xdr:row>98</xdr:row>
      <xdr:rowOff>44343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60870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520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94524</xdr:rowOff>
    </xdr:from>
    <xdr:to>
      <xdr:col>55</xdr:col>
      <xdr:colOff>0</xdr:colOff>
      <xdr:row>39</xdr:row>
      <xdr:rowOff>94633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781074"/>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94633</xdr:rowOff>
    </xdr:from>
    <xdr:to>
      <xdr:col>50</xdr:col>
      <xdr:colOff>114300</xdr:colOff>
      <xdr:row>39</xdr:row>
      <xdr:rowOff>94742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781183"/>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94742</xdr:rowOff>
    </xdr:from>
    <xdr:to>
      <xdr:col>45</xdr:col>
      <xdr:colOff>177800</xdr:colOff>
      <xdr:row>39</xdr:row>
      <xdr:rowOff>94742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1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94742</xdr:rowOff>
    </xdr:from>
    <xdr:to>
      <xdr:col>41</xdr:col>
      <xdr:colOff>50800</xdr:colOff>
      <xdr:row>39</xdr:row>
      <xdr:rowOff>94851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781292"/>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43724</xdr:rowOff>
    </xdr:from>
    <xdr:to>
      <xdr:col>55</xdr:col>
      <xdr:colOff>50800</xdr:colOff>
      <xdr:row>39</xdr:row>
      <xdr:rowOff>145324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130101</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5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43833</xdr:rowOff>
    </xdr:from>
    <xdr:to>
      <xdr:col>50</xdr:col>
      <xdr:colOff>165100</xdr:colOff>
      <xdr:row>39</xdr:row>
      <xdr:rowOff>145433</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136560</xdr:rowOff>
    </xdr:from>
    <xdr:ext cx="313932"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43942</xdr:rowOff>
    </xdr:from>
    <xdr:to>
      <xdr:col>46</xdr:col>
      <xdr:colOff>38100</xdr:colOff>
      <xdr:row>39</xdr:row>
      <xdr:rowOff>145542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136669</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82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43942</xdr:rowOff>
    </xdr:from>
    <xdr:to>
      <xdr:col>41</xdr:col>
      <xdr:colOff>101600</xdr:colOff>
      <xdr:row>39</xdr:row>
      <xdr:rowOff>145542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136669</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82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44051</xdr:rowOff>
    </xdr:from>
    <xdr:to>
      <xdr:col>36</xdr:col>
      <xdr:colOff>165100</xdr:colOff>
      <xdr:row>39</xdr:row>
      <xdr:rowOff>145651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136778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823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99043</xdr:rowOff>
    </xdr:from>
    <xdr:to>
      <xdr:col>55</xdr:col>
      <xdr:colOff>0</xdr:colOff>
      <xdr:row>57</xdr:row>
      <xdr:rowOff>104815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871693"/>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64551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665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97124</xdr:rowOff>
    </xdr:from>
    <xdr:to>
      <xdr:col>50</xdr:col>
      <xdr:colOff>114300</xdr:colOff>
      <xdr:row>57</xdr:row>
      <xdr:rowOff>104815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69774"/>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155449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585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90715</xdr:rowOff>
    </xdr:from>
    <xdr:to>
      <xdr:col>45</xdr:col>
      <xdr:colOff>177800</xdr:colOff>
      <xdr:row>57</xdr:row>
      <xdr:rowOff>97124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863365"/>
          <a:ext cx="889000" cy="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90715</xdr:rowOff>
    </xdr:from>
    <xdr:to>
      <xdr:col>41</xdr:col>
      <xdr:colOff>50800</xdr:colOff>
      <xdr:row>57</xdr:row>
      <xdr:rowOff>114416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863365"/>
          <a:ext cx="889000" cy="2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2785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6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48243</xdr:rowOff>
    </xdr:from>
    <xdr:to>
      <xdr:col>55</xdr:col>
      <xdr:colOff>50800</xdr:colOff>
      <xdr:row>57</xdr:row>
      <xdr:rowOff>149843</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2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20101</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79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54015</xdr:rowOff>
    </xdr:from>
    <xdr:to>
      <xdr:col>50</xdr:col>
      <xdr:colOff>165100</xdr:colOff>
      <xdr:row>57</xdr:row>
      <xdr:rowOff>155615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146742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91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46324</xdr:rowOff>
    </xdr:from>
    <xdr:to>
      <xdr:col>46</xdr:col>
      <xdr:colOff>38100</xdr:colOff>
      <xdr:row>57</xdr:row>
      <xdr:rowOff>147924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1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164451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9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39915</xdr:rowOff>
    </xdr:from>
    <xdr:to>
      <xdr:col>41</xdr:col>
      <xdr:colOff>101600</xdr:colOff>
      <xdr:row>57</xdr:row>
      <xdr:rowOff>141515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158042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63616</xdr:rowOff>
    </xdr:from>
    <xdr:to>
      <xdr:col>36</xdr:col>
      <xdr:colOff>165100</xdr:colOff>
      <xdr:row>57</xdr:row>
      <xdr:rowOff>165216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3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156343</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92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168382</xdr:rowOff>
    </xdr:from>
    <xdr:to>
      <xdr:col>55</xdr:col>
      <xdr:colOff>0</xdr:colOff>
      <xdr:row>75</xdr:row>
      <xdr:rowOff>77322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9639300" y="12855682"/>
          <a:ext cx="8382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168382</xdr:rowOff>
    </xdr:from>
    <xdr:to>
      <xdr:col>50</xdr:col>
      <xdr:colOff>114300</xdr:colOff>
      <xdr:row>76</xdr:row>
      <xdr:rowOff>86254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855682"/>
          <a:ext cx="889000" cy="26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75494</xdr:rowOff>
    </xdr:from>
    <xdr:to>
      <xdr:col>45</xdr:col>
      <xdr:colOff>177800</xdr:colOff>
      <xdr:row>76</xdr:row>
      <xdr:rowOff>86254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2934244"/>
          <a:ext cx="889000" cy="18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75494</xdr:rowOff>
    </xdr:from>
    <xdr:to>
      <xdr:col>41</xdr:col>
      <xdr:colOff>50800</xdr:colOff>
      <xdr:row>76</xdr:row>
      <xdr:rowOff>315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934244"/>
          <a:ext cx="889000" cy="9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26522</xdr:rowOff>
    </xdr:from>
    <xdr:to>
      <xdr:col>55</xdr:col>
      <xdr:colOff>50800</xdr:colOff>
      <xdr:row>75</xdr:row>
      <xdr:rowOff>128122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88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49399</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73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117582</xdr:rowOff>
    </xdr:from>
    <xdr:to>
      <xdr:col>50</xdr:col>
      <xdr:colOff>165100</xdr:colOff>
      <xdr:row>75</xdr:row>
      <xdr:rowOff>47732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8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64259</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5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35454</xdr:rowOff>
    </xdr:from>
    <xdr:to>
      <xdr:col>46</xdr:col>
      <xdr:colOff>38100</xdr:colOff>
      <xdr:row>76</xdr:row>
      <xdr:rowOff>137054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06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153581</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84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24694</xdr:rowOff>
    </xdr:from>
    <xdr:to>
      <xdr:col>41</xdr:col>
      <xdr:colOff>101600</xdr:colOff>
      <xdr:row>75</xdr:row>
      <xdr:rowOff>126294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88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142821</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65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120965</xdr:rowOff>
    </xdr:from>
    <xdr:to>
      <xdr:col>36</xdr:col>
      <xdr:colOff>165100</xdr:colOff>
      <xdr:row>76</xdr:row>
      <xdr:rowOff>51115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297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67642</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754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75394</xdr:rowOff>
    </xdr:from>
    <xdr:to>
      <xdr:col>55</xdr:col>
      <xdr:colOff>0</xdr:colOff>
      <xdr:row>98</xdr:row>
      <xdr:rowOff>13484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06044"/>
          <a:ext cx="838200" cy="10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82886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713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13484</xdr:rowOff>
    </xdr:from>
    <xdr:to>
      <xdr:col>50</xdr:col>
      <xdr:colOff>114300</xdr:colOff>
      <xdr:row>98</xdr:row>
      <xdr:rowOff>25214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815584"/>
          <a:ext cx="889000" cy="1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25214</xdr:rowOff>
    </xdr:from>
    <xdr:to>
      <xdr:col>45</xdr:col>
      <xdr:colOff>177800</xdr:colOff>
      <xdr:row>98</xdr:row>
      <xdr:rowOff>61633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827314"/>
          <a:ext cx="889000" cy="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61633</xdr:rowOff>
    </xdr:from>
    <xdr:to>
      <xdr:col>41</xdr:col>
      <xdr:colOff>50800</xdr:colOff>
      <xdr:row>98</xdr:row>
      <xdr:rowOff>88764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863733"/>
          <a:ext cx="889000" cy="27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97773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55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24594</xdr:rowOff>
    </xdr:from>
    <xdr:to>
      <xdr:col>55</xdr:col>
      <xdr:colOff>50800</xdr:colOff>
      <xdr:row>97</xdr:row>
      <xdr:rowOff>126194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47471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134134</xdr:rowOff>
    </xdr:from>
    <xdr:to>
      <xdr:col>50</xdr:col>
      <xdr:colOff>165100</xdr:colOff>
      <xdr:row>98</xdr:row>
      <xdr:rowOff>64284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55411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85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145864</xdr:rowOff>
    </xdr:from>
    <xdr:to>
      <xdr:col>46</xdr:col>
      <xdr:colOff>38100</xdr:colOff>
      <xdr:row>98</xdr:row>
      <xdr:rowOff>76014</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67141</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86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10833</xdr:rowOff>
    </xdr:from>
    <xdr:to>
      <xdr:col>41</xdr:col>
      <xdr:colOff>101600</xdr:colOff>
      <xdr:row>98</xdr:row>
      <xdr:rowOff>112433</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8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103560</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9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37964</xdr:rowOff>
    </xdr:from>
    <xdr:to>
      <xdr:col>36</xdr:col>
      <xdr:colOff>165100</xdr:colOff>
      <xdr:row>98</xdr:row>
      <xdr:rowOff>139564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8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130691</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93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105323</xdr:rowOff>
    </xdr:from>
    <xdr:to>
      <xdr:col>85</xdr:col>
      <xdr:colOff>127000</xdr:colOff>
      <xdr:row>37</xdr:row>
      <xdr:rowOff>46980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77523"/>
          <a:ext cx="838200" cy="1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46980</xdr:rowOff>
    </xdr:from>
    <xdr:to>
      <xdr:col>81</xdr:col>
      <xdr:colOff>50800</xdr:colOff>
      <xdr:row>37</xdr:row>
      <xdr:rowOff>62977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390630"/>
          <a:ext cx="889000" cy="1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62977</xdr:rowOff>
    </xdr:from>
    <xdr:to>
      <xdr:col>76</xdr:col>
      <xdr:colOff>114300</xdr:colOff>
      <xdr:row>37</xdr:row>
      <xdr:rowOff>63288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06627"/>
          <a:ext cx="8890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57148</xdr:rowOff>
    </xdr:from>
    <xdr:to>
      <xdr:col>71</xdr:col>
      <xdr:colOff>177800</xdr:colOff>
      <xdr:row>37</xdr:row>
      <xdr:rowOff>63288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400798"/>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58606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05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54523</xdr:rowOff>
    </xdr:from>
    <xdr:to>
      <xdr:col>85</xdr:col>
      <xdr:colOff>177800</xdr:colOff>
      <xdr:row>36</xdr:row>
      <xdr:rowOff>156123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77400</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7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167630</xdr:rowOff>
    </xdr:from>
    <xdr:to>
      <xdr:col>81</xdr:col>
      <xdr:colOff>101600</xdr:colOff>
      <xdr:row>37</xdr:row>
      <xdr:rowOff>97780</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114307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12177</xdr:rowOff>
    </xdr:from>
    <xdr:to>
      <xdr:col>76</xdr:col>
      <xdr:colOff>165100</xdr:colOff>
      <xdr:row>37</xdr:row>
      <xdr:rowOff>113777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5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104904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4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12488</xdr:rowOff>
    </xdr:from>
    <xdr:to>
      <xdr:col>72</xdr:col>
      <xdr:colOff>38100</xdr:colOff>
      <xdr:row>37</xdr:row>
      <xdr:rowOff>114088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5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105215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44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6348</xdr:rowOff>
    </xdr:from>
    <xdr:to>
      <xdr:col>67</xdr:col>
      <xdr:colOff>101600</xdr:colOff>
      <xdr:row>37</xdr:row>
      <xdr:rowOff>107948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4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124475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156757</xdr:rowOff>
    </xdr:from>
    <xdr:to>
      <xdr:col>85</xdr:col>
      <xdr:colOff>127000</xdr:colOff>
      <xdr:row>58</xdr:row>
      <xdr:rowOff>6285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929407"/>
          <a:ext cx="8382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156757</xdr:rowOff>
    </xdr:from>
    <xdr:to>
      <xdr:col>81</xdr:col>
      <xdr:colOff>50800</xdr:colOff>
      <xdr:row>57</xdr:row>
      <xdr:rowOff>161630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929407"/>
          <a:ext cx="889000" cy="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118492</xdr:rowOff>
    </xdr:from>
    <xdr:to>
      <xdr:col>76</xdr:col>
      <xdr:colOff>114300</xdr:colOff>
      <xdr:row>57</xdr:row>
      <xdr:rowOff>161630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91142"/>
          <a:ext cx="889000" cy="4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118492</xdr:rowOff>
    </xdr:from>
    <xdr:to>
      <xdr:col>71</xdr:col>
      <xdr:colOff>177800</xdr:colOff>
      <xdr:row>57</xdr:row>
      <xdr:rowOff>169679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91142"/>
          <a:ext cx="889000" cy="5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126935</xdr:rowOff>
    </xdr:from>
    <xdr:to>
      <xdr:col>85</xdr:col>
      <xdr:colOff>177800</xdr:colOff>
      <xdr:row>58</xdr:row>
      <xdr:rowOff>57085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9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41862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1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105957</xdr:rowOff>
    </xdr:from>
    <xdr:to>
      <xdr:col>81</xdr:col>
      <xdr:colOff>101600</xdr:colOff>
      <xdr:row>58</xdr:row>
      <xdr:rowOff>36107</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87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27234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97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110830</xdr:rowOff>
    </xdr:from>
    <xdr:to>
      <xdr:col>76</xdr:col>
      <xdr:colOff>165100</xdr:colOff>
      <xdr:row>58</xdr:row>
      <xdr:rowOff>40980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32107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67692</xdr:rowOff>
    </xdr:from>
    <xdr:to>
      <xdr:col>72</xdr:col>
      <xdr:colOff>38100</xdr:colOff>
      <xdr:row>57</xdr:row>
      <xdr:rowOff>169292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84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14369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61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118879</xdr:rowOff>
    </xdr:from>
    <xdr:to>
      <xdr:col>67</xdr:col>
      <xdr:colOff>101600</xdr:colOff>
      <xdr:row>58</xdr:row>
      <xdr:rowOff>49029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8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40156</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98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149732</xdr:rowOff>
    </xdr:from>
    <xdr:to>
      <xdr:col>85</xdr:col>
      <xdr:colOff>127000</xdr:colOff>
      <xdr:row>79</xdr:row>
      <xdr:rowOff>13047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522832"/>
          <a:ext cx="838200" cy="3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13047</xdr:rowOff>
    </xdr:from>
    <xdr:to>
      <xdr:col>81</xdr:col>
      <xdr:colOff>50800</xdr:colOff>
      <xdr:row>79</xdr:row>
      <xdr:rowOff>43881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557597"/>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78395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28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43881</xdr:rowOff>
    </xdr:from>
    <xdr:to>
      <xdr:col>76</xdr:col>
      <xdr:colOff>114300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588431"/>
          <a:ext cx="889000" cy="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79779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28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43855</xdr:rowOff>
    </xdr:from>
    <xdr:to>
      <xdr:col>71</xdr:col>
      <xdr:colOff>177800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814300" y="13588405"/>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81822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28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82503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28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98932</xdr:rowOff>
    </xdr:from>
    <xdr:to>
      <xdr:col>85</xdr:col>
      <xdr:colOff>177800</xdr:colOff>
      <xdr:row>79</xdr:row>
      <xdr:rowOff>29082</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7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58309</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5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133697</xdr:rowOff>
    </xdr:from>
    <xdr:to>
      <xdr:col>81</xdr:col>
      <xdr:colOff>101600</xdr:colOff>
      <xdr:row>79</xdr:row>
      <xdr:rowOff>63847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0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54974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14111" y="135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164531</xdr:rowOff>
    </xdr:from>
    <xdr:to>
      <xdr:col>76</xdr:col>
      <xdr:colOff>165100</xdr:colOff>
      <xdr:row>79</xdr:row>
      <xdr:rowOff>94681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85808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3017" y="1363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164505</xdr:rowOff>
    </xdr:from>
    <xdr:to>
      <xdr:col>67</xdr:col>
      <xdr:colOff>101600</xdr:colOff>
      <xdr:row>79</xdr:row>
      <xdr:rowOff>94655</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85782</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3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52341</xdr:rowOff>
    </xdr:from>
    <xdr:to>
      <xdr:col>85</xdr:col>
      <xdr:colOff>127000</xdr:colOff>
      <xdr:row>97</xdr:row>
      <xdr:rowOff>69262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5481300" y="16682991"/>
          <a:ext cx="838200" cy="1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30456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48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12888</xdr:rowOff>
    </xdr:from>
    <xdr:to>
      <xdr:col>81</xdr:col>
      <xdr:colOff>50800</xdr:colOff>
      <xdr:row>97</xdr:row>
      <xdr:rowOff>52341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6300638"/>
          <a:ext cx="889000" cy="38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12888</xdr:rowOff>
    </xdr:from>
    <xdr:to>
      <xdr:col>76</xdr:col>
      <xdr:colOff>114300</xdr:colOff>
      <xdr:row>97</xdr:row>
      <xdr:rowOff>112748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300638"/>
          <a:ext cx="889000" cy="44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112748</xdr:rowOff>
    </xdr:from>
    <xdr:to>
      <xdr:col>71</xdr:col>
      <xdr:colOff>177800</xdr:colOff>
      <xdr:row>97</xdr:row>
      <xdr:rowOff>138948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43398"/>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18462</xdr:rowOff>
    </xdr:from>
    <xdr:to>
      <xdr:col>85</xdr:col>
      <xdr:colOff>177800</xdr:colOff>
      <xdr:row>97</xdr:row>
      <xdr:rowOff>120062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64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168339</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627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1541</xdr:rowOff>
    </xdr:from>
    <xdr:to>
      <xdr:col>81</xdr:col>
      <xdr:colOff>101600</xdr:colOff>
      <xdr:row>97</xdr:row>
      <xdr:rowOff>103141</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3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119668</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407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133538</xdr:rowOff>
    </xdr:from>
    <xdr:to>
      <xdr:col>76</xdr:col>
      <xdr:colOff>165100</xdr:colOff>
      <xdr:row>95</xdr:row>
      <xdr:rowOff>63688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24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80215</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02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61948</xdr:rowOff>
    </xdr:from>
    <xdr:to>
      <xdr:col>72</xdr:col>
      <xdr:colOff>38100</xdr:colOff>
      <xdr:row>97</xdr:row>
      <xdr:rowOff>163548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9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154675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8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88148</xdr:rowOff>
    </xdr:from>
    <xdr:to>
      <xdr:col>67</xdr:col>
      <xdr:colOff>101600</xdr:colOff>
      <xdr:row>98</xdr:row>
      <xdr:rowOff>18298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71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9425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8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類似団体数値と比較して大きく上回っている科目として、総務費は積立金によるものである。人口が少ないため、数値が大きくなる傾向があり、類似団体と比較して</a:t>
          </a:r>
          <a:r>
            <a:rPr kumimoji="1" lang="en-US" altLang="ja-JP" sz="1100">
              <a:solidFill>
                <a:schemeClr val="dk1"/>
              </a:solidFill>
              <a:effectLst/>
              <a:latin typeface="+mn-lt"/>
              <a:ea typeface="+mn-ea"/>
              <a:cs typeface="+mn-cs"/>
            </a:rPr>
            <a:t>112,303</a:t>
          </a:r>
          <a:r>
            <a:rPr kumimoji="1" lang="ja-JP" altLang="ja-JP" sz="1100">
              <a:solidFill>
                <a:schemeClr val="dk1"/>
              </a:solidFill>
              <a:effectLst/>
              <a:latin typeface="+mn-lt"/>
              <a:ea typeface="+mn-ea"/>
              <a:cs typeface="+mn-cs"/>
            </a:rPr>
            <a:t>円高い数値となっている。また商工費は依然として高い状況となっており、</a:t>
          </a:r>
          <a:r>
            <a:rPr kumimoji="1" lang="ja-JP" altLang="en-US" sz="1100">
              <a:solidFill>
                <a:schemeClr val="dk1"/>
              </a:solidFill>
              <a:effectLst/>
              <a:latin typeface="+mn-lt"/>
              <a:ea typeface="+mn-ea"/>
              <a:cs typeface="+mn-cs"/>
            </a:rPr>
            <a:t>世界自然遺産</a:t>
          </a:r>
          <a:r>
            <a:rPr kumimoji="1" lang="ja-JP" altLang="ja-JP" sz="1100">
              <a:solidFill>
                <a:schemeClr val="dk1"/>
              </a:solidFill>
              <a:effectLst/>
              <a:latin typeface="+mn-lt"/>
              <a:ea typeface="+mn-ea"/>
              <a:cs typeface="+mn-cs"/>
            </a:rPr>
            <a:t>白神</a:t>
          </a:r>
          <a:r>
            <a:rPr kumimoji="1" lang="ja-JP" altLang="en-US" sz="1100">
              <a:solidFill>
                <a:schemeClr val="dk1"/>
              </a:solidFill>
              <a:effectLst/>
              <a:latin typeface="+mn-lt"/>
              <a:ea typeface="+mn-ea"/>
              <a:cs typeface="+mn-cs"/>
            </a:rPr>
            <a:t>山地を抱える村として</a:t>
          </a:r>
          <a:r>
            <a:rPr kumimoji="1" lang="ja-JP" altLang="ja-JP" sz="1100">
              <a:solidFill>
                <a:schemeClr val="dk1"/>
              </a:solidFill>
              <a:effectLst/>
              <a:latin typeface="+mn-lt"/>
              <a:ea typeface="+mn-ea"/>
              <a:cs typeface="+mn-cs"/>
            </a:rPr>
            <a:t>観光施設の改修事業や維持管理経費、指定管理料制度導入に基づく指定管理料が大きな要因となっている。さらにエネルギー価格の高騰や物価高も影響した結果、類似団体と比較し、一人当たり</a:t>
          </a:r>
          <a:r>
            <a:rPr kumimoji="1" lang="en-US" altLang="ja-JP" sz="1100">
              <a:solidFill>
                <a:schemeClr val="dk1"/>
              </a:solidFill>
              <a:effectLst/>
              <a:latin typeface="+mn-lt"/>
              <a:ea typeface="+mn-ea"/>
              <a:cs typeface="+mn-cs"/>
            </a:rPr>
            <a:t>101,657</a:t>
          </a:r>
          <a:r>
            <a:rPr kumimoji="1" lang="ja-JP" altLang="ja-JP" sz="1100">
              <a:solidFill>
                <a:schemeClr val="dk1"/>
              </a:solidFill>
              <a:effectLst/>
              <a:latin typeface="+mn-lt"/>
              <a:ea typeface="+mn-ea"/>
              <a:cs typeface="+mn-cs"/>
            </a:rPr>
            <a:t>円高い数値となった。</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年度の実質単年度収支は赤字となったが、</a:t>
          </a:r>
          <a:r>
            <a:rPr kumimoji="1" lang="ja-JP" altLang="ja-JP" sz="1100">
              <a:solidFill>
                <a:schemeClr val="dk1"/>
              </a:solidFill>
              <a:effectLst/>
              <a:latin typeface="+mn-lt"/>
              <a:ea typeface="+mn-ea"/>
              <a:cs typeface="+mn-cs"/>
            </a:rPr>
            <a:t>財政調整基金の残高</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微増とな</a:t>
          </a:r>
          <a:r>
            <a:rPr kumimoji="1" lang="ja-JP" altLang="en-US" sz="1100">
              <a:solidFill>
                <a:schemeClr val="dk1"/>
              </a:solidFill>
              <a:effectLst/>
              <a:latin typeface="+mn-lt"/>
              <a:ea typeface="+mn-ea"/>
              <a:cs typeface="+mn-cs"/>
            </a:rPr>
            <a:t>り、財政調整基金の取崩しにより、実質収支は黒字となった。現在行っている行財政改革により、令和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年度も財政調整基金の積み増し、実質単年度収支の黒字</a:t>
          </a:r>
          <a:r>
            <a:rPr kumimoji="1" lang="ja-JP" altLang="en-US" sz="1100">
              <a:solidFill>
                <a:schemeClr val="dk1"/>
              </a:solidFill>
              <a:effectLst/>
              <a:latin typeface="+mn-lt"/>
              <a:ea typeface="+mn-ea"/>
              <a:cs typeface="+mn-cs"/>
            </a:rPr>
            <a:t>化を目指す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特別会計については、一般会計からの繰り入れにより黒字を維持しており、近年の連結実質黒字額は標準財政規模比</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程度で推移している。今後も交付税が同水準で交付され続ければ、連結実質黒字額も同水準を維持していけるものと思われるが、各会計の財源不足を減らすべく、保険料や使用料の見直し、医療費、介護</a:t>
          </a:r>
          <a:r>
            <a:rPr kumimoji="1" lang="ja-JP" altLang="en-US" sz="1100">
              <a:solidFill>
                <a:schemeClr val="dk1"/>
              </a:solidFill>
              <a:effectLst/>
              <a:latin typeface="+mn-lt"/>
              <a:ea typeface="+mn-ea"/>
              <a:cs typeface="+mn-cs"/>
            </a:rPr>
            <a:t>給付</a:t>
          </a:r>
          <a:r>
            <a:rPr kumimoji="1" lang="ja-JP" altLang="ja-JP" sz="1100">
              <a:solidFill>
                <a:schemeClr val="dk1"/>
              </a:solidFill>
              <a:effectLst/>
              <a:latin typeface="+mn-lt"/>
              <a:ea typeface="+mn-ea"/>
              <a:cs typeface="+mn-cs"/>
            </a:rPr>
            <a:t>費の抑制につながる取り組みを並行して進めていきたい。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元利償還金及び公営企業債の元利償還金に対する繰入金は減となったため、</a:t>
          </a:r>
          <a:r>
            <a:rPr kumimoji="1" lang="ja-JP" altLang="ja-JP" sz="1100">
              <a:solidFill>
                <a:schemeClr val="dk1"/>
              </a:solidFill>
              <a:effectLst/>
              <a:latin typeface="+mn-lt"/>
              <a:ea typeface="+mn-ea"/>
              <a:cs typeface="+mn-cs"/>
            </a:rPr>
            <a:t>実質公債費比率の分子は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百万円の減となった。今後の推移として、</a:t>
          </a:r>
          <a:r>
            <a:rPr kumimoji="1" lang="en-US" altLang="ja-JP" sz="1100">
              <a:solidFill>
                <a:schemeClr val="dk1"/>
              </a:solidFill>
              <a:effectLst/>
              <a:latin typeface="+mn-lt"/>
              <a:ea typeface="+mn-ea"/>
              <a:cs typeface="+mn-cs"/>
            </a:rPr>
            <a:t>R3</a:t>
          </a:r>
          <a:r>
            <a:rPr kumimoji="1" lang="ja-JP" altLang="ja-JP" sz="1100">
              <a:solidFill>
                <a:schemeClr val="dk1"/>
              </a:solidFill>
              <a:effectLst/>
              <a:latin typeface="+mn-lt"/>
              <a:ea typeface="+mn-ea"/>
              <a:cs typeface="+mn-cs"/>
            </a:rPr>
            <a:t>に実施した任意繰上償還の効果もあり、実質公債費比率の分子は減少</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青森県西目屋村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年度以降年々充当可能基金が減少したことから、Ｒ元年度において将来負担額が充当可能財源等を上回り、将来負担比率の数値計上となった。一般会計等に係る地方債現在高は、Ｈ</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年度に旧小学校の改修や水陸両用バスの導入、Ｈ</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年度に子育て定住エコタウン整備など大型事業があったことから増加に転じ、Ｒ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年度の庁舎移転事業により更なる公債費負担が予想されたことから、将来負担の軽減を目的としてＲ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に任意繰上償還を実施した。これによりＲ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のピーク以降、地方債残高は減少に転じる見込みであり、あわせて行財政改革の実施や建設事業実施の適正化により、充当可能基金の残高も増加していることから、</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将来負担比率</a:t>
          </a:r>
          <a:r>
            <a:rPr kumimoji="1" lang="ja-JP" altLang="en-US" sz="1100">
              <a:solidFill>
                <a:schemeClr val="dk1"/>
              </a:solidFill>
              <a:effectLst/>
              <a:latin typeface="+mn-lt"/>
              <a:ea typeface="+mn-ea"/>
              <a:cs typeface="+mn-cs"/>
            </a:rPr>
            <a:t>の数値計上がなかった。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青森県西目屋村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津軽ダム建設に伴う財産収入が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年度以降なくなり、普通交付税や臨財債の減少分補填のほか、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H28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年度以降、誘致企業に係る空き校舎改修、水陸両用バスの導入、子育て定住エコタウン整備事業、Ｒ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年度の庁舎移転事業と大型事業が続いており、財源不足分を財政調整基金の取り崩しにより補ってきた。Ｒ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年度は公債負担の軽減を目的とした任意繰上償還の実施により近年で最少額となったが、財政調整基金は積み増しできており、Ｒ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年度は基金残高は増加に転じた。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不測の財政出動に対応すべく、行財政改革の着実な実施により、基金取り崩しに依存しなくとも収支均衡のとれる財政構造への転換を急ぐ。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公共施設解体基金：公共施設の解体及び撤去に要する経費の財源に充てるための基金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好きです西目屋応援基金：好きです西目屋応援寄付金を財源として、寄付者が指定する事業に要する経費の財源に充てるための基金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教育振興基金：教育基盤の整備、教育活動の推進及び中学生海外派遣事業、奨学金貸与の充実等村の教育振興を図るための基金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ふたば施設管理基金：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ブナの里白神公社が管理する施設について、施設の維持管理費の増嵩による財源不足に対処し、健全な施設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管理に充てるための基金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森林環境基金：森林環境譲与税を原資とし、森林環境整備及び木材利用の普及啓発等の実施に必要な財源に充てるための基金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定住促進住宅基金：定住促進住宅の建設、修繕または改良に要する費用に充てるための基金。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公共施設解体基金を施設解体のため、約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百万円取崩したが、過疎対策事業債ソフト分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解体基金は毎年度、限度額（過疎対策事業債ソフト分）まで積立て、好きです西目屋応援基金は、企業版ふるさと納税の活用も視野に、村の特産物、観光名所等のＰＲ強化と所得向上、賑わいづくりを目指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Ｒ</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年度末現在において基金残高の約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％を財政調整基金が占める。普通交付税の増のほか、財源の裏付けのない事業を控えたことにより、取り崩しを最小限に留めることができ、結果として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百万円の積み増しとなった。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基金全体の今後の方針に同じ。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年度において、公債費負担の軽減を目的として任意繰上償還（Ｈ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過疎対策事業債：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千円）を実施したことにより、残高が大きく減少したが、Ｒ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年度同様、Ｒ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年度も、年度末不用額の一部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百万円を積み増しした。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毎年、年度末不用額の一部を積立てしていく方針。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4B60BD1-1AF5-435B-BE85-27389AD01F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7A3EF20-7168-4DA9-B6B8-80D748B79B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D9AA6AAB-E984-4CBB-B09D-E2584B0BF5E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B708B692-BABA-4D71-9829-E4327C0CE5C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CE2518C6-2F99-435F-A891-6DB0CABCEBB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50A7F6B5-615C-47A3-A359-D0B509EBE25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2478E25D-1B34-406A-9040-B4D139DA061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F10697FD-66B3-4F14-81B0-FFE79D6C222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A5485517-D182-42D6-A977-86392124DA6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AE764EED-0146-4E23-9F35-86AA972867D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5D86B154-ADEF-4C60-AA44-4800C91E139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BB7D0E16-8890-41C1-A526-E779AEB6DD6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CFCC42AE-8AB8-482B-BEC0-5BA8AE16EC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54CE9E40-0047-495A-AEDE-928625897CE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527598A5-E590-4F76-BA22-165AFA041E7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3CC0F351-0F4A-46A9-84FB-D26F1240D49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AF8F3163-5C47-42EC-9BDF-F419FCE1D4D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402DE0F9-C41E-4593-BE3E-87FEC4F540E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68D2813C-2746-4310-AAD4-E269D03E84C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5F7A867B-DD89-472F-A037-77E28C98382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850652AA-DDC9-42E1-AE8B-8A161DA4C8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6A023567-72FF-4AE4-8E77-641DB196D5B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8325C2E0-14E0-4411-ACBD-90671E8E0BA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1AA0BDA6-ABA9-4BC2-B6C0-B547F7034E6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E7A56B99-C910-4A8B-A4E5-4182AB6CF0A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7DBB6841-F9AB-4002-B114-38999C9F2BF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27CDB190-9F85-4CF5-A241-6BF3F8CDB1B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F926A85B-733D-43C8-A93E-08922F3C52D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65CB03DD-243F-47A1-84E9-72ED5CADD61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4D776B27-CEC6-455D-A6BF-25278BD19AA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7FCD6034-3119-4C6E-A6BA-309490BA54BB}"/>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74C2BAA-EB6A-48F7-9E9F-4B24B48EE1A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459E2E2B-A79B-48A5-A175-AA20866AFD0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E5F0722D-37B2-4EA4-B22D-B94F79EF7E69}"/>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6" name="テキスト ボックス 35">
          <a:extLst>
            <a:ext uri="{FF2B5EF4-FFF2-40B4-BE49-F238E27FC236}">
              <a16:creationId xmlns:a16="http://schemas.microsoft.com/office/drawing/2014/main" id="{EE0BA9D6-78E6-4AE7-AAD2-005571628F5D}"/>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7" name="テキスト ボックス 36">
          <a:extLst>
            <a:ext uri="{FF2B5EF4-FFF2-40B4-BE49-F238E27FC236}">
              <a16:creationId xmlns:a16="http://schemas.microsoft.com/office/drawing/2014/main" id="{CD27FA71-689C-4AF7-AE33-E4ADDC37CCCD}"/>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88CD1893-BE51-443A-98DD-5A7459914CC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D29C3771-B772-4593-9F8F-4C3CED374F67}"/>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91AADE88-02D6-4F8A-974C-1E7B220EF80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60B0E9BC-9775-4043-80E7-8B1026323E7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B188CF35-CD0F-45CB-86B3-CFC07E73573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6F554F1D-7A09-4A4E-90E7-2265711ADB7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86B92A93-25B9-492B-9F02-FFBFD6BB3E8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CABA9A86-E49E-42B8-A1EE-3BD8B506072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28C9B14E-2798-4FDA-BD67-DA848A8D1B72}"/>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A7671D28-5C64-474B-A301-403A21C0D93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154B3100-9F6D-4E6F-B6FA-7458AC8ABC02}"/>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A3725E55-0884-4B45-B59A-BD27A5C0E50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EEE83FCD-B425-418D-AB82-0B0B7679EDE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年度は昨年度に引き続き、有形固定資産減価償却率に影響する新規の大規模建設事業の実施がなかったことも要因し、前年度比</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ポイントの増加となり、依然として高い状況が続き、施設の老朽化が進んでいる。なお当村では、西目屋村公共施設等総合管理計画（令和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年度改定）において、施設の統廃合、除去、譲渡を検討し、保有する公共建築物の延床面積の約</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％削減を目指すこととしている。</a:t>
          </a: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39506C93-3890-472B-99B5-201ED48DE14A}"/>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D6A2F56A-1717-4261-85EB-CE881E58843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E47D9393-94A0-4C15-8169-5A8BA79F3E9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E376937B-1B6C-4038-92B5-B393D973A5D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7E12243E-968D-4415-B7E0-2A9A62A6A764}"/>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CD019BE6-7F38-4037-BF09-14C7B877E15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8F7C4C7B-CF11-4DD1-86A4-3538A0D39B67}"/>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06C196A7-D171-44AB-B833-33FF9BDEDD55}"/>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DDCA13AC-B669-42CE-BFEA-B411B545EB8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CE3B5D2E-A96B-4DA6-B921-2DD2567394BF}"/>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E9B20572-2860-4E9D-A980-DDEF29386FBC}"/>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BF19515-D196-4929-86E8-82E5B8D83DE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A4F1F1F9-7E34-4259-80F9-43B97004743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170FC74B-9956-47A0-A283-0D6FE0180C8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47625</xdr:rowOff>
    </xdr:from>
    <xdr:to>
      <xdr:col>23</xdr:col>
      <xdr:colOff>85090</xdr:colOff>
      <xdr:row>32</xdr:row>
      <xdr:rowOff>143764</xdr:rowOff>
    </xdr:to>
    <xdr:cxnSp macro="">
      <xdr:nvCxnSpPr>
        <xdr:cNvPr id="65" name="直線コネクタ 64">
          <a:extLst>
            <a:ext uri="{FF2B5EF4-FFF2-40B4-BE49-F238E27FC236}">
              <a16:creationId xmlns:a16="http://schemas.microsoft.com/office/drawing/2014/main" id="{ACA561D1-AD37-424B-AF10-E58FECACDB96}"/>
            </a:ext>
          </a:extLst>
        </xdr:cNvPr>
        <xdr:cNvCxnSpPr/>
      </xdr:nvCxnSpPr>
      <xdr:spPr>
        <a:xfrm flipV="1">
          <a:off x="4760595" y="5276850"/>
          <a:ext cx="1270" cy="1124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66" name="有形固定資産減価償却率最小値テキスト">
          <a:extLst>
            <a:ext uri="{FF2B5EF4-FFF2-40B4-BE49-F238E27FC236}">
              <a16:creationId xmlns:a16="http://schemas.microsoft.com/office/drawing/2014/main" id="{EC1F3223-D1FB-41D3-B930-9CC7484D5CD0}"/>
            </a:ext>
          </a:extLst>
        </xdr:cNvPr>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67" name="直線コネクタ 66">
          <a:extLst>
            <a:ext uri="{FF2B5EF4-FFF2-40B4-BE49-F238E27FC236}">
              <a16:creationId xmlns:a16="http://schemas.microsoft.com/office/drawing/2014/main" id="{E0F73199-E871-496C-87B2-C79626532ABC}"/>
            </a:ext>
          </a:extLst>
        </xdr:cNvPr>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165752</xdr:rowOff>
    </xdr:from>
    <xdr:ext cx="405111" cy="259045"/>
    <xdr:sp macro="" textlink="">
      <xdr:nvSpPr>
        <xdr:cNvPr id="68" name="有形固定資産減価償却率最大値テキスト">
          <a:extLst>
            <a:ext uri="{FF2B5EF4-FFF2-40B4-BE49-F238E27FC236}">
              <a16:creationId xmlns:a16="http://schemas.microsoft.com/office/drawing/2014/main" id="{AE3AA15D-AB2C-49B5-A563-1C60F9628BCE}"/>
            </a:ext>
          </a:extLst>
        </xdr:cNvPr>
        <xdr:cNvSpPr txBox="1"/>
      </xdr:nvSpPr>
      <xdr:spPr>
        <a:xfrm>
          <a:off x="4813300" y="505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47625</xdr:rowOff>
    </xdr:from>
    <xdr:to>
      <xdr:col>23</xdr:col>
      <xdr:colOff>174625</xdr:colOff>
      <xdr:row>26</xdr:row>
      <xdr:rowOff>47625</xdr:rowOff>
    </xdr:to>
    <xdr:cxnSp macro="">
      <xdr:nvCxnSpPr>
        <xdr:cNvPr id="69" name="直線コネクタ 68">
          <a:extLst>
            <a:ext uri="{FF2B5EF4-FFF2-40B4-BE49-F238E27FC236}">
              <a16:creationId xmlns:a16="http://schemas.microsoft.com/office/drawing/2014/main" id="{B38BB419-F894-47B9-9611-B4C915AD3E42}"/>
            </a:ext>
          </a:extLst>
        </xdr:cNvPr>
        <xdr:cNvCxnSpPr/>
      </xdr:nvCxnSpPr>
      <xdr:spPr>
        <a:xfrm>
          <a:off x="4673600" y="527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1033</xdr:rowOff>
    </xdr:from>
    <xdr:ext cx="405111" cy="259045"/>
    <xdr:sp macro="" textlink="">
      <xdr:nvSpPr>
        <xdr:cNvPr id="70" name="有形固定資産減価償却率平均値テキスト">
          <a:extLst>
            <a:ext uri="{FF2B5EF4-FFF2-40B4-BE49-F238E27FC236}">
              <a16:creationId xmlns:a16="http://schemas.microsoft.com/office/drawing/2014/main" id="{8695164A-1A79-4B9E-A3A3-EBF3798661CA}"/>
            </a:ext>
          </a:extLst>
        </xdr:cNvPr>
        <xdr:cNvSpPr txBox="1"/>
      </xdr:nvSpPr>
      <xdr:spPr>
        <a:xfrm>
          <a:off x="4813300" y="5744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149606</xdr:rowOff>
    </xdr:from>
    <xdr:to>
      <xdr:col>23</xdr:col>
      <xdr:colOff>136525</xdr:colOff>
      <xdr:row>30</xdr:row>
      <xdr:rowOff>79756</xdr:rowOff>
    </xdr:to>
    <xdr:sp macro="" textlink="">
      <xdr:nvSpPr>
        <xdr:cNvPr id="71" name="フローチャート: 判断 70">
          <a:extLst>
            <a:ext uri="{FF2B5EF4-FFF2-40B4-BE49-F238E27FC236}">
              <a16:creationId xmlns:a16="http://schemas.microsoft.com/office/drawing/2014/main" id="{48DD0018-5FDD-4163-BE85-8B2EB9FE7745}"/>
            </a:ext>
          </a:extLst>
        </xdr:cNvPr>
        <xdr:cNvSpPr/>
      </xdr:nvSpPr>
      <xdr:spPr>
        <a:xfrm>
          <a:off x="4711700" y="58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99949</xdr:rowOff>
    </xdr:from>
    <xdr:to>
      <xdr:col>19</xdr:col>
      <xdr:colOff>187325</xdr:colOff>
      <xdr:row>30</xdr:row>
      <xdr:rowOff>30099</xdr:rowOff>
    </xdr:to>
    <xdr:sp macro="" textlink="">
      <xdr:nvSpPr>
        <xdr:cNvPr id="72" name="フローチャート: 判断 71">
          <a:extLst>
            <a:ext uri="{FF2B5EF4-FFF2-40B4-BE49-F238E27FC236}">
              <a16:creationId xmlns:a16="http://schemas.microsoft.com/office/drawing/2014/main" id="{21C70D24-7617-4EEB-8CA5-55353644E894}"/>
            </a:ext>
          </a:extLst>
        </xdr:cNvPr>
        <xdr:cNvSpPr/>
      </xdr:nvSpPr>
      <xdr:spPr>
        <a:xfrm>
          <a:off x="4000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69723</xdr:rowOff>
    </xdr:from>
    <xdr:to>
      <xdr:col>15</xdr:col>
      <xdr:colOff>187325</xdr:colOff>
      <xdr:row>29</xdr:row>
      <xdr:rowOff>171323</xdr:rowOff>
    </xdr:to>
    <xdr:sp macro="" textlink="">
      <xdr:nvSpPr>
        <xdr:cNvPr id="73" name="フローチャート: 判断 72">
          <a:extLst>
            <a:ext uri="{FF2B5EF4-FFF2-40B4-BE49-F238E27FC236}">
              <a16:creationId xmlns:a16="http://schemas.microsoft.com/office/drawing/2014/main" id="{043A3C1C-AF5E-4BBF-874F-3901B5A61720}"/>
            </a:ext>
          </a:extLst>
        </xdr:cNvPr>
        <xdr:cNvSpPr/>
      </xdr:nvSpPr>
      <xdr:spPr>
        <a:xfrm>
          <a:off x="3238500" y="581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4" name="フローチャート: 判断 73">
          <a:extLst>
            <a:ext uri="{FF2B5EF4-FFF2-40B4-BE49-F238E27FC236}">
              <a16:creationId xmlns:a16="http://schemas.microsoft.com/office/drawing/2014/main" id="{7CBFE627-B1B7-4487-B1DF-D57C2D62451B}"/>
            </a:ext>
          </a:extLst>
        </xdr:cNvPr>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75" name="フローチャート: 判断 74">
          <a:extLst>
            <a:ext uri="{FF2B5EF4-FFF2-40B4-BE49-F238E27FC236}">
              <a16:creationId xmlns:a16="http://schemas.microsoft.com/office/drawing/2014/main" id="{653EFA08-5031-447E-B2C0-5366983477C5}"/>
            </a:ext>
          </a:extLst>
        </xdr:cNvPr>
        <xdr:cNvSpPr/>
      </xdr:nvSpPr>
      <xdr:spPr>
        <a:xfrm>
          <a:off x="1714500" y="577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5EEE5094-E823-4B1B-B903-E73C366900B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4106C42F-79C2-4111-8FDF-F3156C989EA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F337D94-2F44-4605-B06F-9267CC50460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F581B828-29A7-4D04-9C87-682FCAEA99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F1514D0-4640-4842-A53E-56D05908311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105537</xdr:rowOff>
    </xdr:from>
    <xdr:to>
      <xdr:col>23</xdr:col>
      <xdr:colOff>136525</xdr:colOff>
      <xdr:row>31</xdr:row>
      <xdr:rowOff>35687</xdr:rowOff>
    </xdr:to>
    <xdr:sp macro="" textlink="">
      <xdr:nvSpPr>
        <xdr:cNvPr id="81" name="楕円 80">
          <a:extLst>
            <a:ext uri="{FF2B5EF4-FFF2-40B4-BE49-F238E27FC236}">
              <a16:creationId xmlns:a16="http://schemas.microsoft.com/office/drawing/2014/main" id="{393DB7F7-D34E-4697-B6B5-2BD1087146C6}"/>
            </a:ext>
          </a:extLst>
        </xdr:cNvPr>
        <xdr:cNvSpPr/>
      </xdr:nvSpPr>
      <xdr:spPr>
        <a:xfrm>
          <a:off x="47117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83964</xdr:rowOff>
    </xdr:from>
    <xdr:ext cx="405111" cy="259045"/>
    <xdr:sp macro="" textlink="">
      <xdr:nvSpPr>
        <xdr:cNvPr id="82" name="有形固定資産減価償却率該当値テキスト">
          <a:extLst>
            <a:ext uri="{FF2B5EF4-FFF2-40B4-BE49-F238E27FC236}">
              <a16:creationId xmlns:a16="http://schemas.microsoft.com/office/drawing/2014/main" id="{2962EDB9-E2C3-45E4-8A1E-E69D19F79C42}"/>
            </a:ext>
          </a:extLst>
        </xdr:cNvPr>
        <xdr:cNvSpPr txBox="1"/>
      </xdr:nvSpPr>
      <xdr:spPr>
        <a:xfrm>
          <a:off x="4813300" y="5998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64516</xdr:rowOff>
    </xdr:from>
    <xdr:to>
      <xdr:col>19</xdr:col>
      <xdr:colOff>187325</xdr:colOff>
      <xdr:row>30</xdr:row>
      <xdr:rowOff>166116</xdr:rowOff>
    </xdr:to>
    <xdr:sp macro="" textlink="">
      <xdr:nvSpPr>
        <xdr:cNvPr id="83" name="楕円 82">
          <a:extLst>
            <a:ext uri="{FF2B5EF4-FFF2-40B4-BE49-F238E27FC236}">
              <a16:creationId xmlns:a16="http://schemas.microsoft.com/office/drawing/2014/main" id="{00E114A7-B2F8-4209-9E24-8CF8BE27E2FE}"/>
            </a:ext>
          </a:extLst>
        </xdr:cNvPr>
        <xdr:cNvSpPr/>
      </xdr:nvSpPr>
      <xdr:spPr>
        <a:xfrm>
          <a:off x="4000500" y="597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115316</xdr:rowOff>
    </xdr:from>
    <xdr:to>
      <xdr:col>23</xdr:col>
      <xdr:colOff>85725</xdr:colOff>
      <xdr:row>30</xdr:row>
      <xdr:rowOff>156337</xdr:rowOff>
    </xdr:to>
    <xdr:cxnSp macro="">
      <xdr:nvCxnSpPr>
        <xdr:cNvPr id="84" name="直線コネクタ 83">
          <a:extLst>
            <a:ext uri="{FF2B5EF4-FFF2-40B4-BE49-F238E27FC236}">
              <a16:creationId xmlns:a16="http://schemas.microsoft.com/office/drawing/2014/main" id="{17955A79-2915-43C9-9C88-8A25F9805A63}"/>
            </a:ext>
          </a:extLst>
        </xdr:cNvPr>
        <xdr:cNvCxnSpPr/>
      </xdr:nvCxnSpPr>
      <xdr:spPr>
        <a:xfrm>
          <a:off x="4051300" y="6030341"/>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42926</xdr:rowOff>
    </xdr:from>
    <xdr:to>
      <xdr:col>15</xdr:col>
      <xdr:colOff>187325</xdr:colOff>
      <xdr:row>30</xdr:row>
      <xdr:rowOff>144526</xdr:rowOff>
    </xdr:to>
    <xdr:sp macro="" textlink="">
      <xdr:nvSpPr>
        <xdr:cNvPr id="85" name="楕円 84">
          <a:extLst>
            <a:ext uri="{FF2B5EF4-FFF2-40B4-BE49-F238E27FC236}">
              <a16:creationId xmlns:a16="http://schemas.microsoft.com/office/drawing/2014/main" id="{7EA7DF41-1ADB-40A9-90F5-38090823641B}"/>
            </a:ext>
          </a:extLst>
        </xdr:cNvPr>
        <xdr:cNvSpPr/>
      </xdr:nvSpPr>
      <xdr:spPr>
        <a:xfrm>
          <a:off x="3238500" y="595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93726</xdr:rowOff>
    </xdr:from>
    <xdr:to>
      <xdr:col>19</xdr:col>
      <xdr:colOff>136525</xdr:colOff>
      <xdr:row>30</xdr:row>
      <xdr:rowOff>115316</xdr:rowOff>
    </xdr:to>
    <xdr:cxnSp macro="">
      <xdr:nvCxnSpPr>
        <xdr:cNvPr id="86" name="直線コネクタ 85">
          <a:extLst>
            <a:ext uri="{FF2B5EF4-FFF2-40B4-BE49-F238E27FC236}">
              <a16:creationId xmlns:a16="http://schemas.microsoft.com/office/drawing/2014/main" id="{6AB4E873-DEE9-43E8-AA5F-F28851ECEE67}"/>
            </a:ext>
          </a:extLst>
        </xdr:cNvPr>
        <xdr:cNvCxnSpPr/>
      </xdr:nvCxnSpPr>
      <xdr:spPr>
        <a:xfrm>
          <a:off x="3289300" y="6008751"/>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12700</xdr:rowOff>
    </xdr:from>
    <xdr:to>
      <xdr:col>11</xdr:col>
      <xdr:colOff>187325</xdr:colOff>
      <xdr:row>30</xdr:row>
      <xdr:rowOff>114300</xdr:rowOff>
    </xdr:to>
    <xdr:sp macro="" textlink="">
      <xdr:nvSpPr>
        <xdr:cNvPr id="87" name="楕円 86">
          <a:extLst>
            <a:ext uri="{FF2B5EF4-FFF2-40B4-BE49-F238E27FC236}">
              <a16:creationId xmlns:a16="http://schemas.microsoft.com/office/drawing/2014/main" id="{AC63D18C-C5FC-45DB-B42A-5F64C75E5043}"/>
            </a:ext>
          </a:extLst>
        </xdr:cNvPr>
        <xdr:cNvSpPr/>
      </xdr:nvSpPr>
      <xdr:spPr>
        <a:xfrm>
          <a:off x="2476500" y="59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63500</xdr:rowOff>
    </xdr:from>
    <xdr:to>
      <xdr:col>15</xdr:col>
      <xdr:colOff>136525</xdr:colOff>
      <xdr:row>30</xdr:row>
      <xdr:rowOff>93726</xdr:rowOff>
    </xdr:to>
    <xdr:cxnSp macro="">
      <xdr:nvCxnSpPr>
        <xdr:cNvPr id="88" name="直線コネクタ 87">
          <a:extLst>
            <a:ext uri="{FF2B5EF4-FFF2-40B4-BE49-F238E27FC236}">
              <a16:creationId xmlns:a16="http://schemas.microsoft.com/office/drawing/2014/main" id="{EAFD2877-B1E2-4635-99EF-D308747F3C5F}"/>
            </a:ext>
          </a:extLst>
        </xdr:cNvPr>
        <xdr:cNvCxnSpPr/>
      </xdr:nvCxnSpPr>
      <xdr:spPr>
        <a:xfrm>
          <a:off x="2527300" y="597852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164719</xdr:rowOff>
    </xdr:from>
    <xdr:to>
      <xdr:col>7</xdr:col>
      <xdr:colOff>187325</xdr:colOff>
      <xdr:row>30</xdr:row>
      <xdr:rowOff>94869</xdr:rowOff>
    </xdr:to>
    <xdr:sp macro="" textlink="">
      <xdr:nvSpPr>
        <xdr:cNvPr id="89" name="楕円 88">
          <a:extLst>
            <a:ext uri="{FF2B5EF4-FFF2-40B4-BE49-F238E27FC236}">
              <a16:creationId xmlns:a16="http://schemas.microsoft.com/office/drawing/2014/main" id="{20A91862-53CE-4A12-B94D-DE960C1CC5E7}"/>
            </a:ext>
          </a:extLst>
        </xdr:cNvPr>
        <xdr:cNvSpPr/>
      </xdr:nvSpPr>
      <xdr:spPr>
        <a:xfrm>
          <a:off x="1714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44069</xdr:rowOff>
    </xdr:from>
    <xdr:to>
      <xdr:col>11</xdr:col>
      <xdr:colOff>136525</xdr:colOff>
      <xdr:row>30</xdr:row>
      <xdr:rowOff>63500</xdr:rowOff>
    </xdr:to>
    <xdr:cxnSp macro="">
      <xdr:nvCxnSpPr>
        <xdr:cNvPr id="90" name="直線コネクタ 89">
          <a:extLst>
            <a:ext uri="{FF2B5EF4-FFF2-40B4-BE49-F238E27FC236}">
              <a16:creationId xmlns:a16="http://schemas.microsoft.com/office/drawing/2014/main" id="{1B155EEB-E99F-499E-A895-62289B05AAC0}"/>
            </a:ext>
          </a:extLst>
        </xdr:cNvPr>
        <xdr:cNvCxnSpPr/>
      </xdr:nvCxnSpPr>
      <xdr:spPr>
        <a:xfrm>
          <a:off x="1765300" y="5959094"/>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46626</xdr:rowOff>
    </xdr:from>
    <xdr:ext cx="405111" cy="259045"/>
    <xdr:sp macro="" textlink="">
      <xdr:nvSpPr>
        <xdr:cNvPr id="91" name="n_1aveValue有形固定資産減価償却率">
          <a:extLst>
            <a:ext uri="{FF2B5EF4-FFF2-40B4-BE49-F238E27FC236}">
              <a16:creationId xmlns:a16="http://schemas.microsoft.com/office/drawing/2014/main" id="{80440ADA-4032-4E1A-98EE-765C69EFCAE3}"/>
            </a:ext>
          </a:extLst>
        </xdr:cNvPr>
        <xdr:cNvSpPr txBox="1"/>
      </xdr:nvSpPr>
      <xdr:spPr>
        <a:xfrm>
          <a:off x="3836044" y="561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16400</xdr:rowOff>
    </xdr:from>
    <xdr:ext cx="405111" cy="259045"/>
    <xdr:sp macro="" textlink="">
      <xdr:nvSpPr>
        <xdr:cNvPr id="92" name="n_2aveValue有形固定資産減価償却率">
          <a:extLst>
            <a:ext uri="{FF2B5EF4-FFF2-40B4-BE49-F238E27FC236}">
              <a16:creationId xmlns:a16="http://schemas.microsoft.com/office/drawing/2014/main" id="{F2053EBE-83C3-4411-82E8-1A20CE0510F3}"/>
            </a:ext>
          </a:extLst>
        </xdr:cNvPr>
        <xdr:cNvSpPr txBox="1"/>
      </xdr:nvSpPr>
      <xdr:spPr>
        <a:xfrm>
          <a:off x="3086744" y="558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3" name="n_3aveValue有形固定資産減価償却率">
          <a:extLst>
            <a:ext uri="{FF2B5EF4-FFF2-40B4-BE49-F238E27FC236}">
              <a16:creationId xmlns:a16="http://schemas.microsoft.com/office/drawing/2014/main" id="{8ACD39E6-6195-4B5D-A998-55A2182D6DE0}"/>
            </a:ext>
          </a:extLst>
        </xdr:cNvPr>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144670</xdr:rowOff>
    </xdr:from>
    <xdr:ext cx="405111" cy="259045"/>
    <xdr:sp macro="" textlink="">
      <xdr:nvSpPr>
        <xdr:cNvPr id="94" name="n_4aveValue有形固定資産減価償却率">
          <a:extLst>
            <a:ext uri="{FF2B5EF4-FFF2-40B4-BE49-F238E27FC236}">
              <a16:creationId xmlns:a16="http://schemas.microsoft.com/office/drawing/2014/main" id="{C6A31C2D-1E20-488B-BE8E-E63334DFC5F1}"/>
            </a:ext>
          </a:extLst>
        </xdr:cNvPr>
        <xdr:cNvSpPr txBox="1"/>
      </xdr:nvSpPr>
      <xdr:spPr>
        <a:xfrm>
          <a:off x="1562744" y="5545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157243</xdr:rowOff>
    </xdr:from>
    <xdr:ext cx="405111" cy="259045"/>
    <xdr:sp macro="" textlink="">
      <xdr:nvSpPr>
        <xdr:cNvPr id="95" name="n_1mainValue有形固定資産減価償却率">
          <a:extLst>
            <a:ext uri="{FF2B5EF4-FFF2-40B4-BE49-F238E27FC236}">
              <a16:creationId xmlns:a16="http://schemas.microsoft.com/office/drawing/2014/main" id="{68440234-0A74-4AF2-82C9-CDC3388AAABE}"/>
            </a:ext>
          </a:extLst>
        </xdr:cNvPr>
        <xdr:cNvSpPr txBox="1"/>
      </xdr:nvSpPr>
      <xdr:spPr>
        <a:xfrm>
          <a:off x="3836044" y="607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135653</xdr:rowOff>
    </xdr:from>
    <xdr:ext cx="405111" cy="259045"/>
    <xdr:sp macro="" textlink="">
      <xdr:nvSpPr>
        <xdr:cNvPr id="96" name="n_2mainValue有形固定資産減価償却率">
          <a:extLst>
            <a:ext uri="{FF2B5EF4-FFF2-40B4-BE49-F238E27FC236}">
              <a16:creationId xmlns:a16="http://schemas.microsoft.com/office/drawing/2014/main" id="{3A8632BA-CCF7-4F11-A4E0-88ECCC0C0C83}"/>
            </a:ext>
          </a:extLst>
        </xdr:cNvPr>
        <xdr:cNvSpPr txBox="1"/>
      </xdr:nvSpPr>
      <xdr:spPr>
        <a:xfrm>
          <a:off x="3086744" y="605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105427</xdr:rowOff>
    </xdr:from>
    <xdr:ext cx="405111" cy="259045"/>
    <xdr:sp macro="" textlink="">
      <xdr:nvSpPr>
        <xdr:cNvPr id="97" name="n_3mainValue有形固定資産減価償却率">
          <a:extLst>
            <a:ext uri="{FF2B5EF4-FFF2-40B4-BE49-F238E27FC236}">
              <a16:creationId xmlns:a16="http://schemas.microsoft.com/office/drawing/2014/main" id="{FE49CDC3-4CAA-4D62-92B0-2E258A21840D}"/>
            </a:ext>
          </a:extLst>
        </xdr:cNvPr>
        <xdr:cNvSpPr txBox="1"/>
      </xdr:nvSpPr>
      <xdr:spPr>
        <a:xfrm>
          <a:off x="2324744"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85996</xdr:rowOff>
    </xdr:from>
    <xdr:ext cx="405111" cy="259045"/>
    <xdr:sp macro="" textlink="">
      <xdr:nvSpPr>
        <xdr:cNvPr id="98" name="n_4mainValue有形固定資産減価償却率">
          <a:extLst>
            <a:ext uri="{FF2B5EF4-FFF2-40B4-BE49-F238E27FC236}">
              <a16:creationId xmlns:a16="http://schemas.microsoft.com/office/drawing/2014/main" id="{BD9FF0F1-0FE6-4681-8B0C-C2DE65026A38}"/>
            </a:ext>
          </a:extLst>
        </xdr:cNvPr>
        <xdr:cNvSpPr txBox="1"/>
      </xdr:nvSpPr>
      <xdr:spPr>
        <a:xfrm>
          <a:off x="1562744" y="600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3F83F62-7A5D-4058-B99A-F1E4F71D52F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59BADF5-DD32-499C-A629-C4C78554C72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E7D4CF31-6E18-44FF-9F82-B64C3CD83B6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486FC46-7E94-4F54-9031-BA08BB0CE00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CE8FAA8-77A0-476D-B7F9-517A41CE413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3035BED5-E5AC-4A7B-9706-47E8D4A39927}"/>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204B7BF1-6FE3-438F-BA5E-FC2525618AE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EF78541-3F57-4464-A5FC-9103E89F636E}"/>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9B32024-449E-47AB-80AF-F4DBEAE7183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81208BE-FE20-4B0A-9283-785693FFB526}"/>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CBB2EA2-A261-4CF1-B62A-EEB5416DEC2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C20F7B04-6DD2-46D3-8434-01BD71C566BC}"/>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BB327291-91FB-447D-9D2D-1FC84D479FD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類似団体平均を上回っているが、令和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年度に任意繰上償還（平成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年度発行過疎対策事業債：</a:t>
          </a:r>
          <a:r>
            <a:rPr kumimoji="1" lang="en-US" altLang="ja-JP" sz="1100">
              <a:latin typeface="ＭＳ Ｐゴシック" panose="020B0600070205080204" pitchFamily="50" charset="-128"/>
              <a:ea typeface="ＭＳ Ｐゴシック" panose="020B0600070205080204" pitchFamily="50" charset="-128"/>
            </a:rPr>
            <a:t>268,400</a:t>
          </a:r>
          <a:r>
            <a:rPr kumimoji="1" lang="ja-JP" altLang="en-US" sz="1100">
              <a:latin typeface="ＭＳ Ｐゴシック" panose="020B0600070205080204" pitchFamily="50" charset="-128"/>
              <a:ea typeface="ＭＳ Ｐゴシック" panose="020B0600070205080204" pitchFamily="50" charset="-128"/>
            </a:rPr>
            <a:t>千円）を実施したことから地方債残高を減少させた。行財政改革の実施等により、充当可能基金残高が増加に転じ、数値が改善傾向にあることから、引き続き経費削減、普通建設事業費及び起債発行の抑制による健全財政の運営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807284CD-07D6-4A32-82C4-497535A2A0A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F72156D-33C5-4150-BD13-92CDCF586FE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D3960AAB-0DE6-4814-9963-2B67C55E5C5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5769A3F6-C7F1-4A55-A92E-8B03CE17837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E4D4FE4E-2385-4767-94CB-5E9176934196}"/>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63D788F-F47C-4EF4-B980-F6EDE50B3AE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520A006D-0711-4538-A226-226BC591669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7231221F-3354-40B9-B376-916B7334B15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864EAB73-76F7-442C-AABA-0E1A18EAD45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5594AF56-369C-40C0-8E80-987E9B1732A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20369937-3F38-40AD-89B0-8DAEE375DFB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A8D0805-0970-499B-9294-148F540E80F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4A3F0C-656E-4181-AFE1-DE324985C3CA}"/>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2012D86-35E9-4D10-877E-7202F3951DB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E2881A2-BB7B-41DC-A295-AC633347A5DE}"/>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32057</xdr:rowOff>
    </xdr:to>
    <xdr:cxnSp macro="">
      <xdr:nvCxnSpPr>
        <xdr:cNvPr id="127" name="直線コネクタ 126">
          <a:extLst>
            <a:ext uri="{FF2B5EF4-FFF2-40B4-BE49-F238E27FC236}">
              <a16:creationId xmlns:a16="http://schemas.microsoft.com/office/drawing/2014/main" id="{E97FC945-D0F7-43D3-B7BF-6ACADA87FA1F}"/>
            </a:ext>
          </a:extLst>
        </xdr:cNvPr>
        <xdr:cNvCxnSpPr/>
      </xdr:nvCxnSpPr>
      <xdr:spPr>
        <a:xfrm flipV="1">
          <a:off x="14793595" y="5312833"/>
          <a:ext cx="1269" cy="1320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35884</xdr:rowOff>
    </xdr:from>
    <xdr:ext cx="469744" cy="259045"/>
    <xdr:sp macro="" textlink="">
      <xdr:nvSpPr>
        <xdr:cNvPr id="128" name="債務償還比率最小値テキスト">
          <a:extLst>
            <a:ext uri="{FF2B5EF4-FFF2-40B4-BE49-F238E27FC236}">
              <a16:creationId xmlns:a16="http://schemas.microsoft.com/office/drawing/2014/main" id="{7D134DF1-26F6-4513-9929-55F0750BA595}"/>
            </a:ext>
          </a:extLst>
        </xdr:cNvPr>
        <xdr:cNvSpPr txBox="1"/>
      </xdr:nvSpPr>
      <xdr:spPr>
        <a:xfrm>
          <a:off x="14846300" y="663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32057</xdr:rowOff>
    </xdr:from>
    <xdr:to>
      <xdr:col>76</xdr:col>
      <xdr:colOff>111125</xdr:colOff>
      <xdr:row>34</xdr:row>
      <xdr:rowOff>32057</xdr:rowOff>
    </xdr:to>
    <xdr:cxnSp macro="">
      <xdr:nvCxnSpPr>
        <xdr:cNvPr id="129" name="直線コネクタ 128">
          <a:extLst>
            <a:ext uri="{FF2B5EF4-FFF2-40B4-BE49-F238E27FC236}">
              <a16:creationId xmlns:a16="http://schemas.microsoft.com/office/drawing/2014/main" id="{CBC49794-1701-4E14-9439-4BBF7AF42C38}"/>
            </a:ext>
          </a:extLst>
        </xdr:cNvPr>
        <xdr:cNvCxnSpPr/>
      </xdr:nvCxnSpPr>
      <xdr:spPr>
        <a:xfrm>
          <a:off x="14706600" y="66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958A1C0-BCF2-4E8D-A054-B65FD74E706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D821C862-820F-4598-A83C-67DADCAC5222}"/>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79636</xdr:rowOff>
    </xdr:from>
    <xdr:ext cx="469744" cy="259045"/>
    <xdr:sp macro="" textlink="">
      <xdr:nvSpPr>
        <xdr:cNvPr id="132" name="債務償還比率平均値テキスト">
          <a:extLst>
            <a:ext uri="{FF2B5EF4-FFF2-40B4-BE49-F238E27FC236}">
              <a16:creationId xmlns:a16="http://schemas.microsoft.com/office/drawing/2014/main" id="{37930A29-92E8-4FDE-B363-9A8A52845A3E}"/>
            </a:ext>
          </a:extLst>
        </xdr:cNvPr>
        <xdr:cNvSpPr txBox="1"/>
      </xdr:nvSpPr>
      <xdr:spPr>
        <a:xfrm>
          <a:off x="14846300" y="5480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56759</xdr:rowOff>
    </xdr:from>
    <xdr:to>
      <xdr:col>76</xdr:col>
      <xdr:colOff>73025</xdr:colOff>
      <xdr:row>28</xdr:row>
      <xdr:rowOff>158359</xdr:rowOff>
    </xdr:to>
    <xdr:sp macro="" textlink="">
      <xdr:nvSpPr>
        <xdr:cNvPr id="133" name="フローチャート: 判断 132">
          <a:extLst>
            <a:ext uri="{FF2B5EF4-FFF2-40B4-BE49-F238E27FC236}">
              <a16:creationId xmlns:a16="http://schemas.microsoft.com/office/drawing/2014/main" id="{C80E4C23-99C9-4961-89E0-E86503189D30}"/>
            </a:ext>
          </a:extLst>
        </xdr:cNvPr>
        <xdr:cNvSpPr/>
      </xdr:nvSpPr>
      <xdr:spPr>
        <a:xfrm>
          <a:off x="14744700" y="562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49922</xdr:rowOff>
    </xdr:from>
    <xdr:to>
      <xdr:col>72</xdr:col>
      <xdr:colOff>123825</xdr:colOff>
      <xdr:row>28</xdr:row>
      <xdr:rowOff>151522</xdr:rowOff>
    </xdr:to>
    <xdr:sp macro="" textlink="">
      <xdr:nvSpPr>
        <xdr:cNvPr id="134" name="フローチャート: 判断 133">
          <a:extLst>
            <a:ext uri="{FF2B5EF4-FFF2-40B4-BE49-F238E27FC236}">
              <a16:creationId xmlns:a16="http://schemas.microsoft.com/office/drawing/2014/main" id="{D674EB5C-0BED-4EA7-B579-211C98D40C7E}"/>
            </a:ext>
          </a:extLst>
        </xdr:cNvPr>
        <xdr:cNvSpPr/>
      </xdr:nvSpPr>
      <xdr:spPr>
        <a:xfrm>
          <a:off x="140335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71152</xdr:rowOff>
    </xdr:from>
    <xdr:to>
      <xdr:col>68</xdr:col>
      <xdr:colOff>123825</xdr:colOff>
      <xdr:row>29</xdr:row>
      <xdr:rowOff>1302</xdr:rowOff>
    </xdr:to>
    <xdr:sp macro="" textlink="">
      <xdr:nvSpPr>
        <xdr:cNvPr id="135" name="フローチャート: 判断 134">
          <a:extLst>
            <a:ext uri="{FF2B5EF4-FFF2-40B4-BE49-F238E27FC236}">
              <a16:creationId xmlns:a16="http://schemas.microsoft.com/office/drawing/2014/main" id="{3ADDD1D0-1EA2-45CD-BF1D-577ACFD01AF2}"/>
            </a:ext>
          </a:extLst>
        </xdr:cNvPr>
        <xdr:cNvSpPr/>
      </xdr:nvSpPr>
      <xdr:spPr>
        <a:xfrm>
          <a:off x="13271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40217</xdr:rowOff>
    </xdr:from>
    <xdr:to>
      <xdr:col>64</xdr:col>
      <xdr:colOff>123825</xdr:colOff>
      <xdr:row>29</xdr:row>
      <xdr:rowOff>141817</xdr:rowOff>
    </xdr:to>
    <xdr:sp macro="" textlink="">
      <xdr:nvSpPr>
        <xdr:cNvPr id="136" name="フローチャート: 判断 135">
          <a:extLst>
            <a:ext uri="{FF2B5EF4-FFF2-40B4-BE49-F238E27FC236}">
              <a16:creationId xmlns:a16="http://schemas.microsoft.com/office/drawing/2014/main" id="{73685DC3-C430-4D4F-883B-BA0B3521AEAD}"/>
            </a:ext>
          </a:extLst>
        </xdr:cNvPr>
        <xdr:cNvSpPr/>
      </xdr:nvSpPr>
      <xdr:spPr>
        <a:xfrm>
          <a:off x="12509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51012</xdr:rowOff>
    </xdr:from>
    <xdr:to>
      <xdr:col>60</xdr:col>
      <xdr:colOff>123825</xdr:colOff>
      <xdr:row>29</xdr:row>
      <xdr:rowOff>152612</xdr:rowOff>
    </xdr:to>
    <xdr:sp macro="" textlink="">
      <xdr:nvSpPr>
        <xdr:cNvPr id="137" name="フローチャート: 判断 136">
          <a:extLst>
            <a:ext uri="{FF2B5EF4-FFF2-40B4-BE49-F238E27FC236}">
              <a16:creationId xmlns:a16="http://schemas.microsoft.com/office/drawing/2014/main" id="{0C70832C-8A1E-41D0-AC7C-C7B99E92C7C6}"/>
            </a:ext>
          </a:extLst>
        </xdr:cNvPr>
        <xdr:cNvSpPr/>
      </xdr:nvSpPr>
      <xdr:spPr>
        <a:xfrm>
          <a:off x="117475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C78BF78-1425-4C48-8B35-48B75A85FDE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44ACB24A-57AF-42CB-86D3-59F739DE619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A4E55E1-F79F-44A4-ABCD-859D3CE869B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C75D4D9E-04A9-46C6-9AEA-0F7BBC1A692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9ED76B9C-DDDB-49F4-BC94-922D9CDE3CF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16658</xdr:rowOff>
    </xdr:from>
    <xdr:to>
      <xdr:col>76</xdr:col>
      <xdr:colOff>73025</xdr:colOff>
      <xdr:row>30</xdr:row>
      <xdr:rowOff>118258</xdr:rowOff>
    </xdr:to>
    <xdr:sp macro="" textlink="">
      <xdr:nvSpPr>
        <xdr:cNvPr id="143" name="楕円 142">
          <a:extLst>
            <a:ext uri="{FF2B5EF4-FFF2-40B4-BE49-F238E27FC236}">
              <a16:creationId xmlns:a16="http://schemas.microsoft.com/office/drawing/2014/main" id="{56A3D001-92D3-4C5B-8537-1C2DCB42A865}"/>
            </a:ext>
          </a:extLst>
        </xdr:cNvPr>
        <xdr:cNvSpPr/>
      </xdr:nvSpPr>
      <xdr:spPr>
        <a:xfrm>
          <a:off x="14744700" y="593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166535</xdr:rowOff>
    </xdr:from>
    <xdr:ext cx="469744" cy="259045"/>
    <xdr:sp macro="" textlink="">
      <xdr:nvSpPr>
        <xdr:cNvPr id="144" name="債務償還比率該当値テキスト">
          <a:extLst>
            <a:ext uri="{FF2B5EF4-FFF2-40B4-BE49-F238E27FC236}">
              <a16:creationId xmlns:a16="http://schemas.microsoft.com/office/drawing/2014/main" id="{43035160-78E5-468B-B111-135C94BF866E}"/>
            </a:ext>
          </a:extLst>
        </xdr:cNvPr>
        <xdr:cNvSpPr txBox="1"/>
      </xdr:nvSpPr>
      <xdr:spPr>
        <a:xfrm>
          <a:off x="14846300" y="591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143489</xdr:rowOff>
    </xdr:from>
    <xdr:to>
      <xdr:col>72</xdr:col>
      <xdr:colOff>123825</xdr:colOff>
      <xdr:row>30</xdr:row>
      <xdr:rowOff>73639</xdr:rowOff>
    </xdr:to>
    <xdr:sp macro="" textlink="">
      <xdr:nvSpPr>
        <xdr:cNvPr id="145" name="楕円 144">
          <a:extLst>
            <a:ext uri="{FF2B5EF4-FFF2-40B4-BE49-F238E27FC236}">
              <a16:creationId xmlns:a16="http://schemas.microsoft.com/office/drawing/2014/main" id="{290BE4D8-7760-41D6-8CF1-DD4BA331193B}"/>
            </a:ext>
          </a:extLst>
        </xdr:cNvPr>
        <xdr:cNvSpPr/>
      </xdr:nvSpPr>
      <xdr:spPr>
        <a:xfrm>
          <a:off x="14033500" y="58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22839</xdr:rowOff>
    </xdr:from>
    <xdr:to>
      <xdr:col>76</xdr:col>
      <xdr:colOff>22225</xdr:colOff>
      <xdr:row>30</xdr:row>
      <xdr:rowOff>67458</xdr:rowOff>
    </xdr:to>
    <xdr:cxnSp macro="">
      <xdr:nvCxnSpPr>
        <xdr:cNvPr id="146" name="直線コネクタ 145">
          <a:extLst>
            <a:ext uri="{FF2B5EF4-FFF2-40B4-BE49-F238E27FC236}">
              <a16:creationId xmlns:a16="http://schemas.microsoft.com/office/drawing/2014/main" id="{D797AB7B-CB1D-4095-8B49-107DA800E551}"/>
            </a:ext>
          </a:extLst>
        </xdr:cNvPr>
        <xdr:cNvCxnSpPr/>
      </xdr:nvCxnSpPr>
      <xdr:spPr>
        <a:xfrm>
          <a:off x="14084300" y="5937864"/>
          <a:ext cx="7112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30512</xdr:rowOff>
    </xdr:from>
    <xdr:to>
      <xdr:col>68</xdr:col>
      <xdr:colOff>123825</xdr:colOff>
      <xdr:row>30</xdr:row>
      <xdr:rowOff>132112</xdr:rowOff>
    </xdr:to>
    <xdr:sp macro="" textlink="">
      <xdr:nvSpPr>
        <xdr:cNvPr id="147" name="楕円 146">
          <a:extLst>
            <a:ext uri="{FF2B5EF4-FFF2-40B4-BE49-F238E27FC236}">
              <a16:creationId xmlns:a16="http://schemas.microsoft.com/office/drawing/2014/main" id="{7D539915-3239-405C-BEA9-A601D8CB9C1B}"/>
            </a:ext>
          </a:extLst>
        </xdr:cNvPr>
        <xdr:cNvSpPr/>
      </xdr:nvSpPr>
      <xdr:spPr>
        <a:xfrm>
          <a:off x="13271500" y="594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22839</xdr:rowOff>
    </xdr:from>
    <xdr:to>
      <xdr:col>72</xdr:col>
      <xdr:colOff>73025</xdr:colOff>
      <xdr:row>30</xdr:row>
      <xdr:rowOff>81312</xdr:rowOff>
    </xdr:to>
    <xdr:cxnSp macro="">
      <xdr:nvCxnSpPr>
        <xdr:cNvPr id="148" name="直線コネクタ 147">
          <a:extLst>
            <a:ext uri="{FF2B5EF4-FFF2-40B4-BE49-F238E27FC236}">
              <a16:creationId xmlns:a16="http://schemas.microsoft.com/office/drawing/2014/main" id="{441AF07D-B497-4B01-A847-8A68EA6F7EEF}"/>
            </a:ext>
          </a:extLst>
        </xdr:cNvPr>
        <xdr:cNvCxnSpPr/>
      </xdr:nvCxnSpPr>
      <xdr:spPr>
        <a:xfrm flipV="1">
          <a:off x="13322300" y="5937864"/>
          <a:ext cx="762000" cy="5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134165</xdr:rowOff>
    </xdr:from>
    <xdr:to>
      <xdr:col>64</xdr:col>
      <xdr:colOff>123825</xdr:colOff>
      <xdr:row>33</xdr:row>
      <xdr:rowOff>64315</xdr:rowOff>
    </xdr:to>
    <xdr:sp macro="" textlink="">
      <xdr:nvSpPr>
        <xdr:cNvPr id="149" name="楕円 148">
          <a:extLst>
            <a:ext uri="{FF2B5EF4-FFF2-40B4-BE49-F238E27FC236}">
              <a16:creationId xmlns:a16="http://schemas.microsoft.com/office/drawing/2014/main" id="{4D48BB74-E66D-462D-A0B9-BB321FF6995A}"/>
            </a:ext>
          </a:extLst>
        </xdr:cNvPr>
        <xdr:cNvSpPr/>
      </xdr:nvSpPr>
      <xdr:spPr>
        <a:xfrm>
          <a:off x="12509500" y="63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81312</xdr:rowOff>
    </xdr:from>
    <xdr:to>
      <xdr:col>68</xdr:col>
      <xdr:colOff>73025</xdr:colOff>
      <xdr:row>33</xdr:row>
      <xdr:rowOff>13515</xdr:rowOff>
    </xdr:to>
    <xdr:cxnSp macro="">
      <xdr:nvCxnSpPr>
        <xdr:cNvPr id="150" name="直線コネクタ 149">
          <a:extLst>
            <a:ext uri="{FF2B5EF4-FFF2-40B4-BE49-F238E27FC236}">
              <a16:creationId xmlns:a16="http://schemas.microsoft.com/office/drawing/2014/main" id="{9C13FDA7-D7C0-44DF-817F-EEF2C0815C32}"/>
            </a:ext>
          </a:extLst>
        </xdr:cNvPr>
        <xdr:cNvCxnSpPr/>
      </xdr:nvCxnSpPr>
      <xdr:spPr>
        <a:xfrm flipV="1">
          <a:off x="12560300" y="5996337"/>
          <a:ext cx="762000" cy="44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42608</xdr:rowOff>
    </xdr:from>
    <xdr:to>
      <xdr:col>60</xdr:col>
      <xdr:colOff>123825</xdr:colOff>
      <xdr:row>34</xdr:row>
      <xdr:rowOff>144208</xdr:rowOff>
    </xdr:to>
    <xdr:sp macro="" textlink="">
      <xdr:nvSpPr>
        <xdr:cNvPr id="151" name="楕円 150">
          <a:extLst>
            <a:ext uri="{FF2B5EF4-FFF2-40B4-BE49-F238E27FC236}">
              <a16:creationId xmlns:a16="http://schemas.microsoft.com/office/drawing/2014/main" id="{1B3D8340-870E-4A45-8F55-12A143D31B98}"/>
            </a:ext>
          </a:extLst>
        </xdr:cNvPr>
        <xdr:cNvSpPr/>
      </xdr:nvSpPr>
      <xdr:spPr>
        <a:xfrm>
          <a:off x="11747500" y="66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13515</xdr:rowOff>
    </xdr:from>
    <xdr:to>
      <xdr:col>64</xdr:col>
      <xdr:colOff>73025</xdr:colOff>
      <xdr:row>34</xdr:row>
      <xdr:rowOff>93408</xdr:rowOff>
    </xdr:to>
    <xdr:cxnSp macro="">
      <xdr:nvCxnSpPr>
        <xdr:cNvPr id="152" name="直線コネクタ 151">
          <a:extLst>
            <a:ext uri="{FF2B5EF4-FFF2-40B4-BE49-F238E27FC236}">
              <a16:creationId xmlns:a16="http://schemas.microsoft.com/office/drawing/2014/main" id="{85DB201E-C6B6-4711-8531-ABA9962F865F}"/>
            </a:ext>
          </a:extLst>
        </xdr:cNvPr>
        <xdr:cNvCxnSpPr/>
      </xdr:nvCxnSpPr>
      <xdr:spPr>
        <a:xfrm flipV="1">
          <a:off x="11798300" y="6442890"/>
          <a:ext cx="762000" cy="25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168049</xdr:rowOff>
    </xdr:from>
    <xdr:ext cx="469744" cy="259045"/>
    <xdr:sp macro="" textlink="">
      <xdr:nvSpPr>
        <xdr:cNvPr id="153" name="n_1aveValue債務償還比率">
          <a:extLst>
            <a:ext uri="{FF2B5EF4-FFF2-40B4-BE49-F238E27FC236}">
              <a16:creationId xmlns:a16="http://schemas.microsoft.com/office/drawing/2014/main" id="{7292FBDA-5E1C-4043-9FC9-CC346063BCEE}"/>
            </a:ext>
          </a:extLst>
        </xdr:cNvPr>
        <xdr:cNvSpPr txBox="1"/>
      </xdr:nvSpPr>
      <xdr:spPr>
        <a:xfrm>
          <a:off x="13836727" y="5397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17829</xdr:rowOff>
    </xdr:from>
    <xdr:ext cx="469744" cy="259045"/>
    <xdr:sp macro="" textlink="">
      <xdr:nvSpPr>
        <xdr:cNvPr id="154" name="n_2aveValue債務償還比率">
          <a:extLst>
            <a:ext uri="{FF2B5EF4-FFF2-40B4-BE49-F238E27FC236}">
              <a16:creationId xmlns:a16="http://schemas.microsoft.com/office/drawing/2014/main" id="{B9188C0A-A0D1-41F0-A49B-A3226F48AD16}"/>
            </a:ext>
          </a:extLst>
        </xdr:cNvPr>
        <xdr:cNvSpPr txBox="1"/>
      </xdr:nvSpPr>
      <xdr:spPr>
        <a:xfrm>
          <a:off x="130874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158344</xdr:rowOff>
    </xdr:from>
    <xdr:ext cx="469744" cy="259045"/>
    <xdr:sp macro="" textlink="">
      <xdr:nvSpPr>
        <xdr:cNvPr id="155" name="n_3aveValue債務償還比率">
          <a:extLst>
            <a:ext uri="{FF2B5EF4-FFF2-40B4-BE49-F238E27FC236}">
              <a16:creationId xmlns:a16="http://schemas.microsoft.com/office/drawing/2014/main" id="{053E209E-26FF-44EE-9FF8-7BDD9D5F30F0}"/>
            </a:ext>
          </a:extLst>
        </xdr:cNvPr>
        <xdr:cNvSpPr txBox="1"/>
      </xdr:nvSpPr>
      <xdr:spPr>
        <a:xfrm>
          <a:off x="12325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169139</xdr:rowOff>
    </xdr:from>
    <xdr:ext cx="469744" cy="259045"/>
    <xdr:sp macro="" textlink="">
      <xdr:nvSpPr>
        <xdr:cNvPr id="156" name="n_4aveValue債務償還比率">
          <a:extLst>
            <a:ext uri="{FF2B5EF4-FFF2-40B4-BE49-F238E27FC236}">
              <a16:creationId xmlns:a16="http://schemas.microsoft.com/office/drawing/2014/main" id="{BB330BDB-5AA8-4096-A678-997B2EB7D822}"/>
            </a:ext>
          </a:extLst>
        </xdr:cNvPr>
        <xdr:cNvSpPr txBox="1"/>
      </xdr:nvSpPr>
      <xdr:spPr>
        <a:xfrm>
          <a:off x="11563427" y="556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64766</xdr:rowOff>
    </xdr:from>
    <xdr:ext cx="469744" cy="259045"/>
    <xdr:sp macro="" textlink="">
      <xdr:nvSpPr>
        <xdr:cNvPr id="157" name="n_1mainValue債務償還比率">
          <a:extLst>
            <a:ext uri="{FF2B5EF4-FFF2-40B4-BE49-F238E27FC236}">
              <a16:creationId xmlns:a16="http://schemas.microsoft.com/office/drawing/2014/main" id="{38267FA2-2F6E-4C31-97EA-FFC6275A3672}"/>
            </a:ext>
          </a:extLst>
        </xdr:cNvPr>
        <xdr:cNvSpPr txBox="1"/>
      </xdr:nvSpPr>
      <xdr:spPr>
        <a:xfrm>
          <a:off x="13836727" y="5979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123239</xdr:rowOff>
    </xdr:from>
    <xdr:ext cx="469744" cy="259045"/>
    <xdr:sp macro="" textlink="">
      <xdr:nvSpPr>
        <xdr:cNvPr id="158" name="n_2mainValue債務償還比率">
          <a:extLst>
            <a:ext uri="{FF2B5EF4-FFF2-40B4-BE49-F238E27FC236}">
              <a16:creationId xmlns:a16="http://schemas.microsoft.com/office/drawing/2014/main" id="{3BF80B29-205C-441A-A2A5-0FFAA50D9BBD}"/>
            </a:ext>
          </a:extLst>
        </xdr:cNvPr>
        <xdr:cNvSpPr txBox="1"/>
      </xdr:nvSpPr>
      <xdr:spPr>
        <a:xfrm>
          <a:off x="13087427" y="603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55442</xdr:rowOff>
    </xdr:from>
    <xdr:ext cx="469744" cy="259045"/>
    <xdr:sp macro="" textlink="">
      <xdr:nvSpPr>
        <xdr:cNvPr id="159" name="n_3mainValue債務償還比率">
          <a:extLst>
            <a:ext uri="{FF2B5EF4-FFF2-40B4-BE49-F238E27FC236}">
              <a16:creationId xmlns:a16="http://schemas.microsoft.com/office/drawing/2014/main" id="{294FF64C-71C5-4C4D-B329-FDC7E5A8FDBA}"/>
            </a:ext>
          </a:extLst>
        </xdr:cNvPr>
        <xdr:cNvSpPr txBox="1"/>
      </xdr:nvSpPr>
      <xdr:spPr>
        <a:xfrm>
          <a:off x="12325427" y="64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135335</xdr:rowOff>
    </xdr:from>
    <xdr:ext cx="469744" cy="259045"/>
    <xdr:sp macro="" textlink="">
      <xdr:nvSpPr>
        <xdr:cNvPr id="160" name="n_4mainValue債務償還比率">
          <a:extLst>
            <a:ext uri="{FF2B5EF4-FFF2-40B4-BE49-F238E27FC236}">
              <a16:creationId xmlns:a16="http://schemas.microsoft.com/office/drawing/2014/main" id="{9C6280F3-5E5E-4686-9CDC-F932B26675FB}"/>
            </a:ext>
          </a:extLst>
        </xdr:cNvPr>
        <xdr:cNvSpPr txBox="1"/>
      </xdr:nvSpPr>
      <xdr:spPr>
        <a:xfrm>
          <a:off x="11563427" y="67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BEC0ECA8-4CC6-4CA4-B8A5-8BD62633127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3A7A3534-6876-4CEE-94E7-A27507F5F0C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F691EFA-E6CC-4DEC-A9AB-0F9EC1BCEE2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3AB905E-7C55-4F81-9389-53C831E255F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9702C824-4743-4AC4-BB87-4AE4FE584E0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3A01E0D-E837-4613-8D71-DA8C197DAB6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2143A55-F815-4CC7-8682-646A9CF6BD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4B40BF-F0A3-42D3-A581-A0A348ECA94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30E16F-C634-4096-8C2C-4E9BA20E6A3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9773D65-D6DB-4E0E-9EAB-FBB8EA192CF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8D4825D-C652-4961-89F4-91249AAAE77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79502F7-CFA9-458B-824E-84253383631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9BBE9C2-9998-476A-AB97-8D0703C6212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CC36111-E581-428C-B737-FA711938B64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7B4081E-1FE1-4152-A385-77012200096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C0DEF3D-33FB-4EFC-BA5D-A6AA90F8EA7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851913-4160-43B4-9117-F6F8D408898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A111B94-D1CF-4BF5-847B-06D43FE818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0C48BAB-5005-4B11-A711-0594588132F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92B244-D5F0-41F1-A03F-0165579572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B34C351-9BA2-425F-BD3D-63C6B5835DA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1B70629-420D-4C3F-982F-A5C55DDCEDB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77A56F-E2A5-4A09-9A83-DE6DED37B4A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60352FE-6339-4632-BD41-9E50A33002F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DECA8F8-A926-47B3-87D9-B7A51EA226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AD03CAF-3972-49CE-9007-C53008E9BB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8696163-F755-4BD8-8C84-1A53EA124E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16E7010-587E-4A6D-96E5-1E6C4BCBB81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33A9E8D-F094-4F8A-9607-D4FF98034F2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5027CB-5689-4A4E-AD59-E25978004FC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B47E884-EEE1-4DE0-9F05-1E6F470621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E9D811-94EF-4F00-8ABD-4E1F5383B9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F208655-02DF-4B47-9EFD-F06DEE64745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FF7EA69-14B3-4527-A654-FE7822D072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6151B9F-7C85-4DE9-B69D-EF4C66A0ECA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85C7CA7-D753-4D94-BEB7-6A5846A06F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2F8FCA0-188F-48A4-83F1-D6111CA3141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A35F25B-BDB9-4D95-B82C-C530D08C94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2BBF4C-845C-464E-B811-961E286F0DC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91B16F-3343-4DA0-98F4-8E9F71CEEA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110A96F-9D5A-4528-A4A7-C98819F86C8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E24F69D-A58E-42F9-80B9-12F44AE8CB2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6E534F-5319-42A3-809F-2CACE72C9F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E95D735-3BDF-44ED-9FDD-3D7EA0910B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BAA277F-BB7B-401E-AAB3-176DDF2A1FC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CDB4B93-EBDF-4437-B5DE-BD86B0E4990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9CFE5E-36C4-42B5-A4D0-E7E3BB7CF0A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342051-45C5-4B86-A26E-CB8C56CA0CE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BC3B1AE-5DA1-4D3E-8F3C-841504415C4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72C8A2F-117C-4B1C-8AD3-7646A8ECC7B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4638856-6601-4759-ACE0-696F6A77057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B7DF260-02EA-4E94-B790-9B4A8DCACC3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F3E8D34-AB34-4250-861F-6CEBCCB19CF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84D2979-59BB-4C43-A6D1-232EFF6E9D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546B5D2-D26D-4C4C-B3A0-B40FDBB4038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B2B51648-CC0F-49E9-995E-208762DE08B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0EB959A-DAB0-4CDE-A0DA-6491E9A7185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D9C41E2-A32D-4163-979F-A9D2BD15702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9437BA2D-C033-41F7-BC95-920FEA29692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F892CC9-ED98-4E3A-AFFA-FA024AB1D4D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8B86B58-1A0D-4F82-B0CA-3EED5C4B53E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E1814A1-97D0-4D9D-9439-2090F42ECCF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63137</xdr:rowOff>
    </xdr:to>
    <xdr:cxnSp macro="">
      <xdr:nvCxnSpPr>
        <xdr:cNvPr id="58" name="直線コネクタ 57">
          <a:extLst>
            <a:ext uri="{FF2B5EF4-FFF2-40B4-BE49-F238E27FC236}">
              <a16:creationId xmlns:a16="http://schemas.microsoft.com/office/drawing/2014/main" id="{25DF18D2-FC63-4E4C-97D8-89441EE5661C}"/>
            </a:ext>
          </a:extLst>
        </xdr:cNvPr>
        <xdr:cNvCxnSpPr/>
      </xdr:nvCxnSpPr>
      <xdr:spPr>
        <a:xfrm flipV="1">
          <a:off x="4634865" y="5660572"/>
          <a:ext cx="0" cy="160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66964</xdr:rowOff>
    </xdr:from>
    <xdr:ext cx="405111" cy="259045"/>
    <xdr:sp macro="" textlink="">
      <xdr:nvSpPr>
        <xdr:cNvPr id="59" name="【道路】&#10;有形固定資産減価償却率最小値テキスト">
          <a:extLst>
            <a:ext uri="{FF2B5EF4-FFF2-40B4-BE49-F238E27FC236}">
              <a16:creationId xmlns:a16="http://schemas.microsoft.com/office/drawing/2014/main" id="{86D9A386-BD0B-4629-8BE9-97A8E0E9DB5A}"/>
            </a:ext>
          </a:extLst>
        </xdr:cNvPr>
        <xdr:cNvSpPr txBox="1"/>
      </xdr:nvSpPr>
      <xdr:spPr>
        <a:xfrm>
          <a:off x="4673600" y="726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63137</xdr:rowOff>
    </xdr:from>
    <xdr:to>
      <xdr:col>24</xdr:col>
      <xdr:colOff>152400</xdr:colOff>
      <xdr:row>42</xdr:row>
      <xdr:rowOff>63137</xdr:rowOff>
    </xdr:to>
    <xdr:cxnSp macro="">
      <xdr:nvCxnSpPr>
        <xdr:cNvPr id="60" name="直線コネクタ 59">
          <a:extLst>
            <a:ext uri="{FF2B5EF4-FFF2-40B4-BE49-F238E27FC236}">
              <a16:creationId xmlns:a16="http://schemas.microsoft.com/office/drawing/2014/main" id="{41936EA9-0A86-4356-9C62-1A27C6BEF3C7}"/>
            </a:ext>
          </a:extLst>
        </xdr:cNvPr>
        <xdr:cNvCxnSpPr/>
      </xdr:nvCxnSpPr>
      <xdr:spPr>
        <a:xfrm>
          <a:off x="4546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A3DBE7E-6E15-40D6-AD2C-545788C4EE7A}"/>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294E09F-251F-4D14-8A8D-ACEC85FB5BC7}"/>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93997</xdr:rowOff>
    </xdr:from>
    <xdr:ext cx="405111" cy="259045"/>
    <xdr:sp macro="" textlink="">
      <xdr:nvSpPr>
        <xdr:cNvPr id="63" name="【道路】&#10;有形固定資産減価償却率平均値テキスト">
          <a:extLst>
            <a:ext uri="{FF2B5EF4-FFF2-40B4-BE49-F238E27FC236}">
              <a16:creationId xmlns:a16="http://schemas.microsoft.com/office/drawing/2014/main" id="{0DB888CC-11D5-4045-9C2A-F2BD79EEB91F}"/>
            </a:ext>
          </a:extLst>
        </xdr:cNvPr>
        <xdr:cNvSpPr txBox="1"/>
      </xdr:nvSpPr>
      <xdr:spPr>
        <a:xfrm>
          <a:off x="4673600" y="6609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71120</xdr:rowOff>
    </xdr:from>
    <xdr:to>
      <xdr:col>24</xdr:col>
      <xdr:colOff>114300</xdr:colOff>
      <xdr:row>40</xdr:row>
      <xdr:rowOff>1270</xdr:rowOff>
    </xdr:to>
    <xdr:sp macro="" textlink="">
      <xdr:nvSpPr>
        <xdr:cNvPr id="64" name="フローチャート: 判断 63">
          <a:extLst>
            <a:ext uri="{FF2B5EF4-FFF2-40B4-BE49-F238E27FC236}">
              <a16:creationId xmlns:a16="http://schemas.microsoft.com/office/drawing/2014/main" id="{DF6BDF73-0E20-423C-AE71-F567322B8969}"/>
            </a:ext>
          </a:extLst>
        </xdr:cNvPr>
        <xdr:cNvSpPr/>
      </xdr:nvSpPr>
      <xdr:spPr>
        <a:xfrm>
          <a:off x="45847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10704</xdr:rowOff>
    </xdr:from>
    <xdr:to>
      <xdr:col>20</xdr:col>
      <xdr:colOff>38100</xdr:colOff>
      <xdr:row>39</xdr:row>
      <xdr:rowOff>112304</xdr:rowOff>
    </xdr:to>
    <xdr:sp macro="" textlink="">
      <xdr:nvSpPr>
        <xdr:cNvPr id="65" name="フローチャート: 判断 64">
          <a:extLst>
            <a:ext uri="{FF2B5EF4-FFF2-40B4-BE49-F238E27FC236}">
              <a16:creationId xmlns:a16="http://schemas.microsoft.com/office/drawing/2014/main" id="{A17F944C-457A-478C-9B2D-404DAF8BA390}"/>
            </a:ext>
          </a:extLst>
        </xdr:cNvPr>
        <xdr:cNvSpPr/>
      </xdr:nvSpPr>
      <xdr:spPr>
        <a:xfrm>
          <a:off x="3746500" y="669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157662</xdr:rowOff>
    </xdr:from>
    <xdr:to>
      <xdr:col>15</xdr:col>
      <xdr:colOff>101600</xdr:colOff>
      <xdr:row>39</xdr:row>
      <xdr:rowOff>87812</xdr:rowOff>
    </xdr:to>
    <xdr:sp macro="" textlink="">
      <xdr:nvSpPr>
        <xdr:cNvPr id="66" name="フローチャート: 判断 65">
          <a:extLst>
            <a:ext uri="{FF2B5EF4-FFF2-40B4-BE49-F238E27FC236}">
              <a16:creationId xmlns:a16="http://schemas.microsoft.com/office/drawing/2014/main" id="{0D0BFD03-4F12-483B-8606-6DC2028DF3DE}"/>
            </a:ext>
          </a:extLst>
        </xdr:cNvPr>
        <xdr:cNvSpPr/>
      </xdr:nvSpPr>
      <xdr:spPr>
        <a:xfrm>
          <a:off x="2857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123372</xdr:rowOff>
    </xdr:from>
    <xdr:to>
      <xdr:col>10</xdr:col>
      <xdr:colOff>165100</xdr:colOff>
      <xdr:row>39</xdr:row>
      <xdr:rowOff>53522</xdr:rowOff>
    </xdr:to>
    <xdr:sp macro="" textlink="">
      <xdr:nvSpPr>
        <xdr:cNvPr id="67" name="フローチャート: 判断 66">
          <a:extLst>
            <a:ext uri="{FF2B5EF4-FFF2-40B4-BE49-F238E27FC236}">
              <a16:creationId xmlns:a16="http://schemas.microsoft.com/office/drawing/2014/main" id="{3484640B-BFB0-4315-BB46-EEC08213A822}"/>
            </a:ext>
          </a:extLst>
        </xdr:cNvPr>
        <xdr:cNvSpPr/>
      </xdr:nvSpPr>
      <xdr:spPr>
        <a:xfrm>
          <a:off x="1968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116840</xdr:rowOff>
    </xdr:from>
    <xdr:to>
      <xdr:col>6</xdr:col>
      <xdr:colOff>38100</xdr:colOff>
      <xdr:row>39</xdr:row>
      <xdr:rowOff>46990</xdr:rowOff>
    </xdr:to>
    <xdr:sp macro="" textlink="">
      <xdr:nvSpPr>
        <xdr:cNvPr id="68" name="フローチャート: 判断 67">
          <a:extLst>
            <a:ext uri="{FF2B5EF4-FFF2-40B4-BE49-F238E27FC236}">
              <a16:creationId xmlns:a16="http://schemas.microsoft.com/office/drawing/2014/main" id="{269335EF-F738-4DAA-8BDB-7D96627AA5B8}"/>
            </a:ext>
          </a:extLst>
        </xdr:cNvPr>
        <xdr:cNvSpPr/>
      </xdr:nvSpPr>
      <xdr:spPr>
        <a:xfrm>
          <a:off x="1079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4B38388-91EC-49B5-994F-1A5DAC871B0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319F84-405B-42B7-92F8-512576E6299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1587EA3-585A-4951-8F99-472BB40CD8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A21B937-6E18-4EE7-9385-D40A09E091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B071F82-F6F2-4B09-94D1-C91AEEC4A0A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115207</xdr:rowOff>
    </xdr:from>
    <xdr:to>
      <xdr:col>24</xdr:col>
      <xdr:colOff>114300</xdr:colOff>
      <xdr:row>42</xdr:row>
      <xdr:rowOff>45357</xdr:rowOff>
    </xdr:to>
    <xdr:sp macro="" textlink="">
      <xdr:nvSpPr>
        <xdr:cNvPr id="74" name="楕円 73">
          <a:extLst>
            <a:ext uri="{FF2B5EF4-FFF2-40B4-BE49-F238E27FC236}">
              <a16:creationId xmlns:a16="http://schemas.microsoft.com/office/drawing/2014/main" id="{23046A00-88BC-4549-8DF4-8D30D92F2790}"/>
            </a:ext>
          </a:extLst>
        </xdr:cNvPr>
        <xdr:cNvSpPr/>
      </xdr:nvSpPr>
      <xdr:spPr>
        <a:xfrm>
          <a:off x="4584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30134</xdr:rowOff>
    </xdr:from>
    <xdr:ext cx="405111" cy="259045"/>
    <xdr:sp macro="" textlink="">
      <xdr:nvSpPr>
        <xdr:cNvPr id="75" name="【道路】&#10;有形固定資産減価償却率該当値テキスト">
          <a:extLst>
            <a:ext uri="{FF2B5EF4-FFF2-40B4-BE49-F238E27FC236}">
              <a16:creationId xmlns:a16="http://schemas.microsoft.com/office/drawing/2014/main" id="{86CF6204-A311-4C51-A453-1ABD7AAAE792}"/>
            </a:ext>
          </a:extLst>
        </xdr:cNvPr>
        <xdr:cNvSpPr txBox="1"/>
      </xdr:nvSpPr>
      <xdr:spPr>
        <a:xfrm>
          <a:off x="4673600" y="705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92347</xdr:rowOff>
    </xdr:from>
    <xdr:to>
      <xdr:col>20</xdr:col>
      <xdr:colOff>38100</xdr:colOff>
      <xdr:row>42</xdr:row>
      <xdr:rowOff>22497</xdr:rowOff>
    </xdr:to>
    <xdr:sp macro="" textlink="">
      <xdr:nvSpPr>
        <xdr:cNvPr id="76" name="楕円 75">
          <a:extLst>
            <a:ext uri="{FF2B5EF4-FFF2-40B4-BE49-F238E27FC236}">
              <a16:creationId xmlns:a16="http://schemas.microsoft.com/office/drawing/2014/main" id="{95BEA5DA-9BED-4A5B-BCC4-486B215F0479}"/>
            </a:ext>
          </a:extLst>
        </xdr:cNvPr>
        <xdr:cNvSpPr/>
      </xdr:nvSpPr>
      <xdr:spPr>
        <a:xfrm>
          <a:off x="37465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143147</xdr:rowOff>
    </xdr:from>
    <xdr:to>
      <xdr:col>24</xdr:col>
      <xdr:colOff>63500</xdr:colOff>
      <xdr:row>41</xdr:row>
      <xdr:rowOff>166007</xdr:rowOff>
    </xdr:to>
    <xdr:cxnSp macro="">
      <xdr:nvCxnSpPr>
        <xdr:cNvPr id="77" name="直線コネクタ 76">
          <a:extLst>
            <a:ext uri="{FF2B5EF4-FFF2-40B4-BE49-F238E27FC236}">
              <a16:creationId xmlns:a16="http://schemas.microsoft.com/office/drawing/2014/main" id="{E3FE95A5-635E-4F0B-8B7B-EECA2B73D514}"/>
            </a:ext>
          </a:extLst>
        </xdr:cNvPr>
        <xdr:cNvCxnSpPr/>
      </xdr:nvCxnSpPr>
      <xdr:spPr>
        <a:xfrm>
          <a:off x="3797300" y="71725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77651</xdr:rowOff>
    </xdr:from>
    <xdr:to>
      <xdr:col>15</xdr:col>
      <xdr:colOff>101600</xdr:colOff>
      <xdr:row>42</xdr:row>
      <xdr:rowOff>7801</xdr:rowOff>
    </xdr:to>
    <xdr:sp macro="" textlink="">
      <xdr:nvSpPr>
        <xdr:cNvPr id="78" name="楕円 77">
          <a:extLst>
            <a:ext uri="{FF2B5EF4-FFF2-40B4-BE49-F238E27FC236}">
              <a16:creationId xmlns:a16="http://schemas.microsoft.com/office/drawing/2014/main" id="{00FA7A2C-29C6-4F4F-9370-E30A5ABC8C46}"/>
            </a:ext>
          </a:extLst>
        </xdr:cNvPr>
        <xdr:cNvSpPr/>
      </xdr:nvSpPr>
      <xdr:spPr>
        <a:xfrm>
          <a:off x="2857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128451</xdr:rowOff>
    </xdr:from>
    <xdr:to>
      <xdr:col>19</xdr:col>
      <xdr:colOff>177800</xdr:colOff>
      <xdr:row>41</xdr:row>
      <xdr:rowOff>143147</xdr:rowOff>
    </xdr:to>
    <xdr:cxnSp macro="">
      <xdr:nvCxnSpPr>
        <xdr:cNvPr id="79" name="直線コネクタ 78">
          <a:extLst>
            <a:ext uri="{FF2B5EF4-FFF2-40B4-BE49-F238E27FC236}">
              <a16:creationId xmlns:a16="http://schemas.microsoft.com/office/drawing/2014/main" id="{34D7AA7F-20ED-4A5B-8472-A90A737F5AB8}"/>
            </a:ext>
          </a:extLst>
        </xdr:cNvPr>
        <xdr:cNvCxnSpPr/>
      </xdr:nvCxnSpPr>
      <xdr:spPr>
        <a:xfrm>
          <a:off x="2908300" y="715790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77651</xdr:rowOff>
    </xdr:from>
    <xdr:to>
      <xdr:col>10</xdr:col>
      <xdr:colOff>165100</xdr:colOff>
      <xdr:row>42</xdr:row>
      <xdr:rowOff>7801</xdr:rowOff>
    </xdr:to>
    <xdr:sp macro="" textlink="">
      <xdr:nvSpPr>
        <xdr:cNvPr id="80" name="楕円 79">
          <a:extLst>
            <a:ext uri="{FF2B5EF4-FFF2-40B4-BE49-F238E27FC236}">
              <a16:creationId xmlns:a16="http://schemas.microsoft.com/office/drawing/2014/main" id="{B2F29C53-0F7D-4DBC-9047-264F6F720AF1}"/>
            </a:ext>
          </a:extLst>
        </xdr:cNvPr>
        <xdr:cNvSpPr/>
      </xdr:nvSpPr>
      <xdr:spPr>
        <a:xfrm>
          <a:off x="1968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128451</xdr:rowOff>
    </xdr:from>
    <xdr:to>
      <xdr:col>15</xdr:col>
      <xdr:colOff>50800</xdr:colOff>
      <xdr:row>41</xdr:row>
      <xdr:rowOff>128451</xdr:rowOff>
    </xdr:to>
    <xdr:cxnSp macro="">
      <xdr:nvCxnSpPr>
        <xdr:cNvPr id="81" name="直線コネクタ 80">
          <a:extLst>
            <a:ext uri="{FF2B5EF4-FFF2-40B4-BE49-F238E27FC236}">
              <a16:creationId xmlns:a16="http://schemas.microsoft.com/office/drawing/2014/main" id="{39380941-68A3-4A0D-9431-F7EFDBEA3506}"/>
            </a:ext>
          </a:extLst>
        </xdr:cNvPr>
        <xdr:cNvCxnSpPr/>
      </xdr:nvCxnSpPr>
      <xdr:spPr>
        <a:xfrm>
          <a:off x="2019300" y="71579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54791</xdr:rowOff>
    </xdr:from>
    <xdr:to>
      <xdr:col>6</xdr:col>
      <xdr:colOff>38100</xdr:colOff>
      <xdr:row>41</xdr:row>
      <xdr:rowOff>156391</xdr:rowOff>
    </xdr:to>
    <xdr:sp macro="" textlink="">
      <xdr:nvSpPr>
        <xdr:cNvPr id="82" name="楕円 81">
          <a:extLst>
            <a:ext uri="{FF2B5EF4-FFF2-40B4-BE49-F238E27FC236}">
              <a16:creationId xmlns:a16="http://schemas.microsoft.com/office/drawing/2014/main" id="{434FFC7E-1202-4356-BCC6-719F870E334F}"/>
            </a:ext>
          </a:extLst>
        </xdr:cNvPr>
        <xdr:cNvSpPr/>
      </xdr:nvSpPr>
      <xdr:spPr>
        <a:xfrm>
          <a:off x="1079500" y="708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105591</xdr:rowOff>
    </xdr:from>
    <xdr:to>
      <xdr:col>10</xdr:col>
      <xdr:colOff>114300</xdr:colOff>
      <xdr:row>41</xdr:row>
      <xdr:rowOff>128451</xdr:rowOff>
    </xdr:to>
    <xdr:cxnSp macro="">
      <xdr:nvCxnSpPr>
        <xdr:cNvPr id="83" name="直線コネクタ 82">
          <a:extLst>
            <a:ext uri="{FF2B5EF4-FFF2-40B4-BE49-F238E27FC236}">
              <a16:creationId xmlns:a16="http://schemas.microsoft.com/office/drawing/2014/main" id="{6D723056-4B60-41C8-BC0C-634B610459B0}"/>
            </a:ext>
          </a:extLst>
        </xdr:cNvPr>
        <xdr:cNvCxnSpPr/>
      </xdr:nvCxnSpPr>
      <xdr:spPr>
        <a:xfrm>
          <a:off x="1130300" y="71350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128831</xdr:rowOff>
    </xdr:from>
    <xdr:ext cx="405111" cy="259045"/>
    <xdr:sp macro="" textlink="">
      <xdr:nvSpPr>
        <xdr:cNvPr id="84" name="n_1aveValue【道路】&#10;有形固定資産減価償却率">
          <a:extLst>
            <a:ext uri="{FF2B5EF4-FFF2-40B4-BE49-F238E27FC236}">
              <a16:creationId xmlns:a16="http://schemas.microsoft.com/office/drawing/2014/main" id="{4DB9F910-9F70-4022-8E53-19E61286BE97}"/>
            </a:ext>
          </a:extLst>
        </xdr:cNvPr>
        <xdr:cNvSpPr txBox="1"/>
      </xdr:nvSpPr>
      <xdr:spPr>
        <a:xfrm>
          <a:off x="3582044" y="647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104338</xdr:rowOff>
    </xdr:from>
    <xdr:ext cx="405111" cy="259045"/>
    <xdr:sp macro="" textlink="">
      <xdr:nvSpPr>
        <xdr:cNvPr id="85" name="n_2aveValue【道路】&#10;有形固定資産減価償却率">
          <a:extLst>
            <a:ext uri="{FF2B5EF4-FFF2-40B4-BE49-F238E27FC236}">
              <a16:creationId xmlns:a16="http://schemas.microsoft.com/office/drawing/2014/main" id="{211559D9-32A6-4168-A970-BB9C65B0989C}"/>
            </a:ext>
          </a:extLst>
        </xdr:cNvPr>
        <xdr:cNvSpPr txBox="1"/>
      </xdr:nvSpPr>
      <xdr:spPr>
        <a:xfrm>
          <a:off x="2705744" y="64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70049</xdr:rowOff>
    </xdr:from>
    <xdr:ext cx="405111" cy="259045"/>
    <xdr:sp macro="" textlink="">
      <xdr:nvSpPr>
        <xdr:cNvPr id="86" name="n_3aveValue【道路】&#10;有形固定資産減価償却率">
          <a:extLst>
            <a:ext uri="{FF2B5EF4-FFF2-40B4-BE49-F238E27FC236}">
              <a16:creationId xmlns:a16="http://schemas.microsoft.com/office/drawing/2014/main" id="{31E4DC11-4A1E-4F3A-9790-A2E594E33541}"/>
            </a:ext>
          </a:extLst>
        </xdr:cNvPr>
        <xdr:cNvSpPr txBox="1"/>
      </xdr:nvSpPr>
      <xdr:spPr>
        <a:xfrm>
          <a:off x="1816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63517</xdr:rowOff>
    </xdr:from>
    <xdr:ext cx="405111" cy="259045"/>
    <xdr:sp macro="" textlink="">
      <xdr:nvSpPr>
        <xdr:cNvPr id="87" name="n_4aveValue【道路】&#10;有形固定資産減価償却率">
          <a:extLst>
            <a:ext uri="{FF2B5EF4-FFF2-40B4-BE49-F238E27FC236}">
              <a16:creationId xmlns:a16="http://schemas.microsoft.com/office/drawing/2014/main" id="{91182247-79E5-443E-90E0-0697D2D56AF5}"/>
            </a:ext>
          </a:extLst>
        </xdr:cNvPr>
        <xdr:cNvSpPr txBox="1"/>
      </xdr:nvSpPr>
      <xdr:spPr>
        <a:xfrm>
          <a:off x="927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13624</xdr:rowOff>
    </xdr:from>
    <xdr:ext cx="405111" cy="259045"/>
    <xdr:sp macro="" textlink="">
      <xdr:nvSpPr>
        <xdr:cNvPr id="88" name="n_1mainValue【道路】&#10;有形固定資産減価償却率">
          <a:extLst>
            <a:ext uri="{FF2B5EF4-FFF2-40B4-BE49-F238E27FC236}">
              <a16:creationId xmlns:a16="http://schemas.microsoft.com/office/drawing/2014/main" id="{E3D36C31-5C0D-47C2-B5AC-C7B8E9C47934}"/>
            </a:ext>
          </a:extLst>
        </xdr:cNvPr>
        <xdr:cNvSpPr txBox="1"/>
      </xdr:nvSpPr>
      <xdr:spPr>
        <a:xfrm>
          <a:off x="3582044" y="721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170378</xdr:rowOff>
    </xdr:from>
    <xdr:ext cx="405111" cy="259045"/>
    <xdr:sp macro="" textlink="">
      <xdr:nvSpPr>
        <xdr:cNvPr id="89" name="n_2mainValue【道路】&#10;有形固定資産減価償却率">
          <a:extLst>
            <a:ext uri="{FF2B5EF4-FFF2-40B4-BE49-F238E27FC236}">
              <a16:creationId xmlns:a16="http://schemas.microsoft.com/office/drawing/2014/main" id="{793390A9-C040-4828-BC94-1D06BDDC3B3B}"/>
            </a:ext>
          </a:extLst>
        </xdr:cNvPr>
        <xdr:cNvSpPr txBox="1"/>
      </xdr:nvSpPr>
      <xdr:spPr>
        <a:xfrm>
          <a:off x="2705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170378</xdr:rowOff>
    </xdr:from>
    <xdr:ext cx="405111" cy="259045"/>
    <xdr:sp macro="" textlink="">
      <xdr:nvSpPr>
        <xdr:cNvPr id="90" name="n_3mainValue【道路】&#10;有形固定資産減価償却率">
          <a:extLst>
            <a:ext uri="{FF2B5EF4-FFF2-40B4-BE49-F238E27FC236}">
              <a16:creationId xmlns:a16="http://schemas.microsoft.com/office/drawing/2014/main" id="{97D2FE48-7DC0-4EF3-9D67-D93C594F56C6}"/>
            </a:ext>
          </a:extLst>
        </xdr:cNvPr>
        <xdr:cNvSpPr txBox="1"/>
      </xdr:nvSpPr>
      <xdr:spPr>
        <a:xfrm>
          <a:off x="1816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147518</xdr:rowOff>
    </xdr:from>
    <xdr:ext cx="405111" cy="259045"/>
    <xdr:sp macro="" textlink="">
      <xdr:nvSpPr>
        <xdr:cNvPr id="91" name="n_4mainValue【道路】&#10;有形固定資産減価償却率">
          <a:extLst>
            <a:ext uri="{FF2B5EF4-FFF2-40B4-BE49-F238E27FC236}">
              <a16:creationId xmlns:a16="http://schemas.microsoft.com/office/drawing/2014/main" id="{E7AF6CC5-2237-45E3-B4D9-FD79C0330A46}"/>
            </a:ext>
          </a:extLst>
        </xdr:cNvPr>
        <xdr:cNvSpPr txBox="1"/>
      </xdr:nvSpPr>
      <xdr:spPr>
        <a:xfrm>
          <a:off x="927744" y="717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8F911C0-5D74-4832-8792-84C8E087DB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9187A6F-1C6C-4AC2-8989-94DA25D0DAF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2FD6B51-3BBC-4F90-828B-E3B08E33C0A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AB3D570-37D6-4852-8966-89AE7872BDD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CF50FE5-402B-4A84-B46E-B9481DD4B16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A0C37AB-6EF2-4F51-BF29-EAA9B03AD67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BE0A490-B10C-4FA1-83A4-EB5C7B5B7C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9672A69-C5F7-42EF-8D41-7D368D1DF95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F0C2B24B-6052-45E5-AEFD-CD6BEB3FF69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E32CB75-1CAD-4E67-977F-6B164944FA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B7680E8-69FC-45FF-B783-069609C7D16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E8584A4-71AA-4C1D-8BD8-CFFDD34A119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7D26010-7A4C-4858-9386-75491999C6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C8C74DD-0BDE-4597-BFB4-C7D85D1EF62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6500817-C284-402C-9D97-543F5465C1B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90BF0E0-6AC4-4021-8CF8-E4CE38ACC3B4}"/>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F95094F-7606-4131-B854-19769A47510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BA2E7467-37E5-4E59-ACFC-C78EE7B97868}"/>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A84C6C9-E83E-42B0-91BC-1D1F274D09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7D41620A-BCF7-4C59-906F-3F7C5F6F664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D6CC36A6-5A97-4B06-91B9-147BA29055F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DB77C674-E463-4971-BA89-BC1D78E8E183}"/>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B77C3FBC-B8A8-4F1A-8A2E-CDACFD8A455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125238</xdr:rowOff>
    </xdr:from>
    <xdr:to>
      <xdr:col>54</xdr:col>
      <xdr:colOff>189865</xdr:colOff>
      <xdr:row>42</xdr:row>
      <xdr:rowOff>17858</xdr:rowOff>
    </xdr:to>
    <xdr:cxnSp macro="">
      <xdr:nvCxnSpPr>
        <xdr:cNvPr id="115" name="直線コネクタ 114">
          <a:extLst>
            <a:ext uri="{FF2B5EF4-FFF2-40B4-BE49-F238E27FC236}">
              <a16:creationId xmlns:a16="http://schemas.microsoft.com/office/drawing/2014/main" id="{57E534EB-7266-4927-8BE6-0944C1FF0907}"/>
            </a:ext>
          </a:extLst>
        </xdr:cNvPr>
        <xdr:cNvCxnSpPr/>
      </xdr:nvCxnSpPr>
      <xdr:spPr>
        <a:xfrm flipV="1">
          <a:off x="10476865" y="5954538"/>
          <a:ext cx="0" cy="1264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21685</xdr:rowOff>
    </xdr:from>
    <xdr:ext cx="534377" cy="259045"/>
    <xdr:sp macro="" textlink="">
      <xdr:nvSpPr>
        <xdr:cNvPr id="116" name="【道路】&#10;一人当たり延長最小値テキスト">
          <a:extLst>
            <a:ext uri="{FF2B5EF4-FFF2-40B4-BE49-F238E27FC236}">
              <a16:creationId xmlns:a16="http://schemas.microsoft.com/office/drawing/2014/main" id="{9830DEC2-3453-4673-B35B-057C71835149}"/>
            </a:ext>
          </a:extLst>
        </xdr:cNvPr>
        <xdr:cNvSpPr txBox="1"/>
      </xdr:nvSpPr>
      <xdr:spPr>
        <a:xfrm>
          <a:off x="10515600" y="722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17858</xdr:rowOff>
    </xdr:from>
    <xdr:to>
      <xdr:col>55</xdr:col>
      <xdr:colOff>88900</xdr:colOff>
      <xdr:row>42</xdr:row>
      <xdr:rowOff>17858</xdr:rowOff>
    </xdr:to>
    <xdr:cxnSp macro="">
      <xdr:nvCxnSpPr>
        <xdr:cNvPr id="117" name="直線コネクタ 116">
          <a:extLst>
            <a:ext uri="{FF2B5EF4-FFF2-40B4-BE49-F238E27FC236}">
              <a16:creationId xmlns:a16="http://schemas.microsoft.com/office/drawing/2014/main" id="{95F4CADF-8AA0-4BFB-9F6B-21791ED6A9D6}"/>
            </a:ext>
          </a:extLst>
        </xdr:cNvPr>
        <xdr:cNvCxnSpPr/>
      </xdr:nvCxnSpPr>
      <xdr:spPr>
        <a:xfrm>
          <a:off x="10388600" y="721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71915</xdr:rowOff>
    </xdr:from>
    <xdr:ext cx="599010" cy="259045"/>
    <xdr:sp macro="" textlink="">
      <xdr:nvSpPr>
        <xdr:cNvPr id="118" name="【道路】&#10;一人当たり延長最大値テキスト">
          <a:extLst>
            <a:ext uri="{FF2B5EF4-FFF2-40B4-BE49-F238E27FC236}">
              <a16:creationId xmlns:a16="http://schemas.microsoft.com/office/drawing/2014/main" id="{FFB2EEF3-C6F6-41B5-B5A6-94BA0FA89735}"/>
            </a:ext>
          </a:extLst>
        </xdr:cNvPr>
        <xdr:cNvSpPr txBox="1"/>
      </xdr:nvSpPr>
      <xdr:spPr>
        <a:xfrm>
          <a:off x="10515600" y="572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125238</xdr:rowOff>
    </xdr:from>
    <xdr:to>
      <xdr:col>55</xdr:col>
      <xdr:colOff>88900</xdr:colOff>
      <xdr:row>34</xdr:row>
      <xdr:rowOff>125238</xdr:rowOff>
    </xdr:to>
    <xdr:cxnSp macro="">
      <xdr:nvCxnSpPr>
        <xdr:cNvPr id="119" name="直線コネクタ 118">
          <a:extLst>
            <a:ext uri="{FF2B5EF4-FFF2-40B4-BE49-F238E27FC236}">
              <a16:creationId xmlns:a16="http://schemas.microsoft.com/office/drawing/2014/main" id="{A9BB6DFB-CBA0-483C-95F7-EC0744358519}"/>
            </a:ext>
          </a:extLst>
        </xdr:cNvPr>
        <xdr:cNvCxnSpPr/>
      </xdr:nvCxnSpPr>
      <xdr:spPr>
        <a:xfrm>
          <a:off x="10388600" y="595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14243</xdr:rowOff>
    </xdr:from>
    <xdr:ext cx="534377" cy="259045"/>
    <xdr:sp macro="" textlink="">
      <xdr:nvSpPr>
        <xdr:cNvPr id="120" name="【道路】&#10;一人当たり延長平均値テキスト">
          <a:extLst>
            <a:ext uri="{FF2B5EF4-FFF2-40B4-BE49-F238E27FC236}">
              <a16:creationId xmlns:a16="http://schemas.microsoft.com/office/drawing/2014/main" id="{B35CEC7D-03A5-4391-B616-9C92A16BF919}"/>
            </a:ext>
          </a:extLst>
        </xdr:cNvPr>
        <xdr:cNvSpPr txBox="1"/>
      </xdr:nvSpPr>
      <xdr:spPr>
        <a:xfrm>
          <a:off x="10515600" y="687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162816</xdr:rowOff>
    </xdr:from>
    <xdr:to>
      <xdr:col>55</xdr:col>
      <xdr:colOff>50800</xdr:colOff>
      <xdr:row>41</xdr:row>
      <xdr:rowOff>92966</xdr:rowOff>
    </xdr:to>
    <xdr:sp macro="" textlink="">
      <xdr:nvSpPr>
        <xdr:cNvPr id="121" name="フローチャート: 判断 120">
          <a:extLst>
            <a:ext uri="{FF2B5EF4-FFF2-40B4-BE49-F238E27FC236}">
              <a16:creationId xmlns:a16="http://schemas.microsoft.com/office/drawing/2014/main" id="{200C3595-3749-48A0-8D9A-B1546DAD67D9}"/>
            </a:ext>
          </a:extLst>
        </xdr:cNvPr>
        <xdr:cNvSpPr/>
      </xdr:nvSpPr>
      <xdr:spPr>
        <a:xfrm>
          <a:off x="10426700" y="702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153919</xdr:rowOff>
    </xdr:from>
    <xdr:to>
      <xdr:col>50</xdr:col>
      <xdr:colOff>165100</xdr:colOff>
      <xdr:row>41</xdr:row>
      <xdr:rowOff>84069</xdr:rowOff>
    </xdr:to>
    <xdr:sp macro="" textlink="">
      <xdr:nvSpPr>
        <xdr:cNvPr id="122" name="フローチャート: 判断 121">
          <a:extLst>
            <a:ext uri="{FF2B5EF4-FFF2-40B4-BE49-F238E27FC236}">
              <a16:creationId xmlns:a16="http://schemas.microsoft.com/office/drawing/2014/main" id="{47FE9524-1ACD-4B10-838E-3015B40733CB}"/>
            </a:ext>
          </a:extLst>
        </xdr:cNvPr>
        <xdr:cNvSpPr/>
      </xdr:nvSpPr>
      <xdr:spPr>
        <a:xfrm>
          <a:off x="9588500" y="701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160704</xdr:rowOff>
    </xdr:from>
    <xdr:to>
      <xdr:col>46</xdr:col>
      <xdr:colOff>38100</xdr:colOff>
      <xdr:row>41</xdr:row>
      <xdr:rowOff>90854</xdr:rowOff>
    </xdr:to>
    <xdr:sp macro="" textlink="">
      <xdr:nvSpPr>
        <xdr:cNvPr id="123" name="フローチャート: 判断 122">
          <a:extLst>
            <a:ext uri="{FF2B5EF4-FFF2-40B4-BE49-F238E27FC236}">
              <a16:creationId xmlns:a16="http://schemas.microsoft.com/office/drawing/2014/main" id="{A99E821B-9A5C-4116-8BCF-FD248148CA85}"/>
            </a:ext>
          </a:extLst>
        </xdr:cNvPr>
        <xdr:cNvSpPr/>
      </xdr:nvSpPr>
      <xdr:spPr>
        <a:xfrm>
          <a:off x="8699500" y="701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163206</xdr:rowOff>
    </xdr:from>
    <xdr:to>
      <xdr:col>41</xdr:col>
      <xdr:colOff>101600</xdr:colOff>
      <xdr:row>41</xdr:row>
      <xdr:rowOff>93356</xdr:rowOff>
    </xdr:to>
    <xdr:sp macro="" textlink="">
      <xdr:nvSpPr>
        <xdr:cNvPr id="124" name="フローチャート: 判断 123">
          <a:extLst>
            <a:ext uri="{FF2B5EF4-FFF2-40B4-BE49-F238E27FC236}">
              <a16:creationId xmlns:a16="http://schemas.microsoft.com/office/drawing/2014/main" id="{6410432F-4017-4812-9AA2-44DAA184AB2E}"/>
            </a:ext>
          </a:extLst>
        </xdr:cNvPr>
        <xdr:cNvSpPr/>
      </xdr:nvSpPr>
      <xdr:spPr>
        <a:xfrm>
          <a:off x="7810500" y="702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168936</xdr:rowOff>
    </xdr:from>
    <xdr:to>
      <xdr:col>36</xdr:col>
      <xdr:colOff>165100</xdr:colOff>
      <xdr:row>41</xdr:row>
      <xdr:rowOff>99086</xdr:rowOff>
    </xdr:to>
    <xdr:sp macro="" textlink="">
      <xdr:nvSpPr>
        <xdr:cNvPr id="125" name="フローチャート: 判断 124">
          <a:extLst>
            <a:ext uri="{FF2B5EF4-FFF2-40B4-BE49-F238E27FC236}">
              <a16:creationId xmlns:a16="http://schemas.microsoft.com/office/drawing/2014/main" id="{31BEAD1A-9F17-43CE-8814-1C70D59E5731}"/>
            </a:ext>
          </a:extLst>
        </xdr:cNvPr>
        <xdr:cNvSpPr/>
      </xdr:nvSpPr>
      <xdr:spPr>
        <a:xfrm>
          <a:off x="6921500" y="702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132392E-F970-4E80-9164-3202EAA9E4E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96B2F8A-8511-46B7-B928-1C03EC7449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57EE5B-32F3-41D0-B22E-7EFBF891745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F3DCB5-9C4E-48E7-B7FE-074D5E28880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312C250-DF02-490C-8D24-1E8BE2178C6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43646</xdr:rowOff>
    </xdr:from>
    <xdr:to>
      <xdr:col>55</xdr:col>
      <xdr:colOff>50800</xdr:colOff>
      <xdr:row>41</xdr:row>
      <xdr:rowOff>145246</xdr:rowOff>
    </xdr:to>
    <xdr:sp macro="" textlink="">
      <xdr:nvSpPr>
        <xdr:cNvPr id="131" name="楕円 130">
          <a:extLst>
            <a:ext uri="{FF2B5EF4-FFF2-40B4-BE49-F238E27FC236}">
              <a16:creationId xmlns:a16="http://schemas.microsoft.com/office/drawing/2014/main" id="{9C6CAADC-45C7-4430-8057-318121D865EF}"/>
            </a:ext>
          </a:extLst>
        </xdr:cNvPr>
        <xdr:cNvSpPr/>
      </xdr:nvSpPr>
      <xdr:spPr>
        <a:xfrm>
          <a:off x="10426700" y="70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141242</xdr:rowOff>
    </xdr:from>
    <xdr:ext cx="534377" cy="259045"/>
    <xdr:sp macro="" textlink="">
      <xdr:nvSpPr>
        <xdr:cNvPr id="132" name="【道路】&#10;一人当たり延長該当値テキスト">
          <a:extLst>
            <a:ext uri="{FF2B5EF4-FFF2-40B4-BE49-F238E27FC236}">
              <a16:creationId xmlns:a16="http://schemas.microsoft.com/office/drawing/2014/main" id="{1CE9122E-46AC-4CE9-981F-94FBF5875B84}"/>
            </a:ext>
          </a:extLst>
        </xdr:cNvPr>
        <xdr:cNvSpPr txBox="1"/>
      </xdr:nvSpPr>
      <xdr:spPr>
        <a:xfrm>
          <a:off x="10515600" y="699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46361</xdr:rowOff>
    </xdr:from>
    <xdr:to>
      <xdr:col>50</xdr:col>
      <xdr:colOff>165100</xdr:colOff>
      <xdr:row>41</xdr:row>
      <xdr:rowOff>147961</xdr:rowOff>
    </xdr:to>
    <xdr:sp macro="" textlink="">
      <xdr:nvSpPr>
        <xdr:cNvPr id="133" name="楕円 132">
          <a:extLst>
            <a:ext uri="{FF2B5EF4-FFF2-40B4-BE49-F238E27FC236}">
              <a16:creationId xmlns:a16="http://schemas.microsoft.com/office/drawing/2014/main" id="{ABC610BE-626C-44D0-8B6D-C98112B33802}"/>
            </a:ext>
          </a:extLst>
        </xdr:cNvPr>
        <xdr:cNvSpPr/>
      </xdr:nvSpPr>
      <xdr:spPr>
        <a:xfrm>
          <a:off x="9588500" y="707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94446</xdr:rowOff>
    </xdr:from>
    <xdr:to>
      <xdr:col>55</xdr:col>
      <xdr:colOff>0</xdr:colOff>
      <xdr:row>41</xdr:row>
      <xdr:rowOff>97161</xdr:rowOff>
    </xdr:to>
    <xdr:cxnSp macro="">
      <xdr:nvCxnSpPr>
        <xdr:cNvPr id="134" name="直線コネクタ 133">
          <a:extLst>
            <a:ext uri="{FF2B5EF4-FFF2-40B4-BE49-F238E27FC236}">
              <a16:creationId xmlns:a16="http://schemas.microsoft.com/office/drawing/2014/main" id="{0D20806E-D58B-45BB-A8A0-72A439159CEC}"/>
            </a:ext>
          </a:extLst>
        </xdr:cNvPr>
        <xdr:cNvCxnSpPr/>
      </xdr:nvCxnSpPr>
      <xdr:spPr>
        <a:xfrm flipV="1">
          <a:off x="9639300" y="7123896"/>
          <a:ext cx="8382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48870</xdr:rowOff>
    </xdr:from>
    <xdr:to>
      <xdr:col>46</xdr:col>
      <xdr:colOff>38100</xdr:colOff>
      <xdr:row>41</xdr:row>
      <xdr:rowOff>150470</xdr:rowOff>
    </xdr:to>
    <xdr:sp macro="" textlink="">
      <xdr:nvSpPr>
        <xdr:cNvPr id="135" name="楕円 134">
          <a:extLst>
            <a:ext uri="{FF2B5EF4-FFF2-40B4-BE49-F238E27FC236}">
              <a16:creationId xmlns:a16="http://schemas.microsoft.com/office/drawing/2014/main" id="{7C6481BC-39E2-431E-95B7-15B43CEF0F8F}"/>
            </a:ext>
          </a:extLst>
        </xdr:cNvPr>
        <xdr:cNvSpPr/>
      </xdr:nvSpPr>
      <xdr:spPr>
        <a:xfrm>
          <a:off x="8699500" y="70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97161</xdr:rowOff>
    </xdr:from>
    <xdr:to>
      <xdr:col>50</xdr:col>
      <xdr:colOff>114300</xdr:colOff>
      <xdr:row>41</xdr:row>
      <xdr:rowOff>99670</xdr:rowOff>
    </xdr:to>
    <xdr:cxnSp macro="">
      <xdr:nvCxnSpPr>
        <xdr:cNvPr id="136" name="直線コネクタ 135">
          <a:extLst>
            <a:ext uri="{FF2B5EF4-FFF2-40B4-BE49-F238E27FC236}">
              <a16:creationId xmlns:a16="http://schemas.microsoft.com/office/drawing/2014/main" id="{5448B076-AEB8-4518-8203-07AA50E0740D}"/>
            </a:ext>
          </a:extLst>
        </xdr:cNvPr>
        <xdr:cNvCxnSpPr/>
      </xdr:nvCxnSpPr>
      <xdr:spPr>
        <a:xfrm flipV="1">
          <a:off x="8750300" y="7126611"/>
          <a:ext cx="889000" cy="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53891</xdr:rowOff>
    </xdr:from>
    <xdr:to>
      <xdr:col>41</xdr:col>
      <xdr:colOff>101600</xdr:colOff>
      <xdr:row>41</xdr:row>
      <xdr:rowOff>155491</xdr:rowOff>
    </xdr:to>
    <xdr:sp macro="" textlink="">
      <xdr:nvSpPr>
        <xdr:cNvPr id="137" name="楕円 136">
          <a:extLst>
            <a:ext uri="{FF2B5EF4-FFF2-40B4-BE49-F238E27FC236}">
              <a16:creationId xmlns:a16="http://schemas.microsoft.com/office/drawing/2014/main" id="{D5203D30-FA79-401C-93FB-81C90B00F810}"/>
            </a:ext>
          </a:extLst>
        </xdr:cNvPr>
        <xdr:cNvSpPr/>
      </xdr:nvSpPr>
      <xdr:spPr>
        <a:xfrm>
          <a:off x="7810500" y="708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99670</xdr:rowOff>
    </xdr:from>
    <xdr:to>
      <xdr:col>45</xdr:col>
      <xdr:colOff>177800</xdr:colOff>
      <xdr:row>41</xdr:row>
      <xdr:rowOff>104691</xdr:rowOff>
    </xdr:to>
    <xdr:cxnSp macro="">
      <xdr:nvCxnSpPr>
        <xdr:cNvPr id="138" name="直線コネクタ 137">
          <a:extLst>
            <a:ext uri="{FF2B5EF4-FFF2-40B4-BE49-F238E27FC236}">
              <a16:creationId xmlns:a16="http://schemas.microsoft.com/office/drawing/2014/main" id="{8A2A421A-0780-454F-82A0-D4AF6409DD47}"/>
            </a:ext>
          </a:extLst>
        </xdr:cNvPr>
        <xdr:cNvCxnSpPr/>
      </xdr:nvCxnSpPr>
      <xdr:spPr>
        <a:xfrm flipV="1">
          <a:off x="7861300" y="7129120"/>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56394</xdr:rowOff>
    </xdr:from>
    <xdr:to>
      <xdr:col>36</xdr:col>
      <xdr:colOff>165100</xdr:colOff>
      <xdr:row>41</xdr:row>
      <xdr:rowOff>157994</xdr:rowOff>
    </xdr:to>
    <xdr:sp macro="" textlink="">
      <xdr:nvSpPr>
        <xdr:cNvPr id="139" name="楕円 138">
          <a:extLst>
            <a:ext uri="{FF2B5EF4-FFF2-40B4-BE49-F238E27FC236}">
              <a16:creationId xmlns:a16="http://schemas.microsoft.com/office/drawing/2014/main" id="{FF5065B1-33D4-47DB-BCFD-B01A26376891}"/>
            </a:ext>
          </a:extLst>
        </xdr:cNvPr>
        <xdr:cNvSpPr/>
      </xdr:nvSpPr>
      <xdr:spPr>
        <a:xfrm>
          <a:off x="6921500" y="708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104691</xdr:rowOff>
    </xdr:from>
    <xdr:to>
      <xdr:col>41</xdr:col>
      <xdr:colOff>50800</xdr:colOff>
      <xdr:row>41</xdr:row>
      <xdr:rowOff>107194</xdr:rowOff>
    </xdr:to>
    <xdr:cxnSp macro="">
      <xdr:nvCxnSpPr>
        <xdr:cNvPr id="140" name="直線コネクタ 139">
          <a:extLst>
            <a:ext uri="{FF2B5EF4-FFF2-40B4-BE49-F238E27FC236}">
              <a16:creationId xmlns:a16="http://schemas.microsoft.com/office/drawing/2014/main" id="{5F63F132-DF33-4C05-81D9-013D3807DB2E}"/>
            </a:ext>
          </a:extLst>
        </xdr:cNvPr>
        <xdr:cNvCxnSpPr/>
      </xdr:nvCxnSpPr>
      <xdr:spPr>
        <a:xfrm flipV="1">
          <a:off x="6972300" y="7134141"/>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100596</xdr:rowOff>
    </xdr:from>
    <xdr:ext cx="534377" cy="259045"/>
    <xdr:sp macro="" textlink="">
      <xdr:nvSpPr>
        <xdr:cNvPr id="141" name="n_1aveValue【道路】&#10;一人当たり延長">
          <a:extLst>
            <a:ext uri="{FF2B5EF4-FFF2-40B4-BE49-F238E27FC236}">
              <a16:creationId xmlns:a16="http://schemas.microsoft.com/office/drawing/2014/main" id="{FA3F0B63-385A-474D-B7B1-D29B3EF5B179}"/>
            </a:ext>
          </a:extLst>
        </xdr:cNvPr>
        <xdr:cNvSpPr txBox="1"/>
      </xdr:nvSpPr>
      <xdr:spPr>
        <a:xfrm>
          <a:off x="9359411" y="678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107381</xdr:rowOff>
    </xdr:from>
    <xdr:ext cx="534377" cy="259045"/>
    <xdr:sp macro="" textlink="">
      <xdr:nvSpPr>
        <xdr:cNvPr id="142" name="n_2aveValue【道路】&#10;一人当たり延長">
          <a:extLst>
            <a:ext uri="{FF2B5EF4-FFF2-40B4-BE49-F238E27FC236}">
              <a16:creationId xmlns:a16="http://schemas.microsoft.com/office/drawing/2014/main" id="{8EDA8893-376B-44B4-BE42-0BAF2BF98153}"/>
            </a:ext>
          </a:extLst>
        </xdr:cNvPr>
        <xdr:cNvSpPr txBox="1"/>
      </xdr:nvSpPr>
      <xdr:spPr>
        <a:xfrm>
          <a:off x="8483111" y="679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109883</xdr:rowOff>
    </xdr:from>
    <xdr:ext cx="534377" cy="259045"/>
    <xdr:sp macro="" textlink="">
      <xdr:nvSpPr>
        <xdr:cNvPr id="143" name="n_3aveValue【道路】&#10;一人当たり延長">
          <a:extLst>
            <a:ext uri="{FF2B5EF4-FFF2-40B4-BE49-F238E27FC236}">
              <a16:creationId xmlns:a16="http://schemas.microsoft.com/office/drawing/2014/main" id="{860097BB-2D68-479C-BDBC-1009D36CCFEC}"/>
            </a:ext>
          </a:extLst>
        </xdr:cNvPr>
        <xdr:cNvSpPr txBox="1"/>
      </xdr:nvSpPr>
      <xdr:spPr>
        <a:xfrm>
          <a:off x="7594111" y="679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115613</xdr:rowOff>
    </xdr:from>
    <xdr:ext cx="534377" cy="259045"/>
    <xdr:sp macro="" textlink="">
      <xdr:nvSpPr>
        <xdr:cNvPr id="144" name="n_4aveValue【道路】&#10;一人当たり延長">
          <a:extLst>
            <a:ext uri="{FF2B5EF4-FFF2-40B4-BE49-F238E27FC236}">
              <a16:creationId xmlns:a16="http://schemas.microsoft.com/office/drawing/2014/main" id="{50CAC089-9BA1-4C9A-A45D-DF0FC115735C}"/>
            </a:ext>
          </a:extLst>
        </xdr:cNvPr>
        <xdr:cNvSpPr txBox="1"/>
      </xdr:nvSpPr>
      <xdr:spPr>
        <a:xfrm>
          <a:off x="6705111" y="680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139088</xdr:rowOff>
    </xdr:from>
    <xdr:ext cx="534377" cy="259045"/>
    <xdr:sp macro="" textlink="">
      <xdr:nvSpPr>
        <xdr:cNvPr id="145" name="n_1mainValue【道路】&#10;一人当たり延長">
          <a:extLst>
            <a:ext uri="{FF2B5EF4-FFF2-40B4-BE49-F238E27FC236}">
              <a16:creationId xmlns:a16="http://schemas.microsoft.com/office/drawing/2014/main" id="{BD907EAD-B0EB-4E46-BEA4-1B84F88E5B16}"/>
            </a:ext>
          </a:extLst>
        </xdr:cNvPr>
        <xdr:cNvSpPr txBox="1"/>
      </xdr:nvSpPr>
      <xdr:spPr>
        <a:xfrm>
          <a:off x="9359411" y="71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141597</xdr:rowOff>
    </xdr:from>
    <xdr:ext cx="534377" cy="259045"/>
    <xdr:sp macro="" textlink="">
      <xdr:nvSpPr>
        <xdr:cNvPr id="146" name="n_2mainValue【道路】&#10;一人当たり延長">
          <a:extLst>
            <a:ext uri="{FF2B5EF4-FFF2-40B4-BE49-F238E27FC236}">
              <a16:creationId xmlns:a16="http://schemas.microsoft.com/office/drawing/2014/main" id="{5BC2240E-63CB-4EF4-8166-1524F7AE9619}"/>
            </a:ext>
          </a:extLst>
        </xdr:cNvPr>
        <xdr:cNvSpPr txBox="1"/>
      </xdr:nvSpPr>
      <xdr:spPr>
        <a:xfrm>
          <a:off x="8483111" y="71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146618</xdr:rowOff>
    </xdr:from>
    <xdr:ext cx="534377" cy="259045"/>
    <xdr:sp macro="" textlink="">
      <xdr:nvSpPr>
        <xdr:cNvPr id="147" name="n_3mainValue【道路】&#10;一人当たり延長">
          <a:extLst>
            <a:ext uri="{FF2B5EF4-FFF2-40B4-BE49-F238E27FC236}">
              <a16:creationId xmlns:a16="http://schemas.microsoft.com/office/drawing/2014/main" id="{4A76C0A1-BC13-424F-BCC3-627A2EBC955F}"/>
            </a:ext>
          </a:extLst>
        </xdr:cNvPr>
        <xdr:cNvSpPr txBox="1"/>
      </xdr:nvSpPr>
      <xdr:spPr>
        <a:xfrm>
          <a:off x="7594111" y="7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149121</xdr:rowOff>
    </xdr:from>
    <xdr:ext cx="534377" cy="259045"/>
    <xdr:sp macro="" textlink="">
      <xdr:nvSpPr>
        <xdr:cNvPr id="148" name="n_4mainValue【道路】&#10;一人当たり延長">
          <a:extLst>
            <a:ext uri="{FF2B5EF4-FFF2-40B4-BE49-F238E27FC236}">
              <a16:creationId xmlns:a16="http://schemas.microsoft.com/office/drawing/2014/main" id="{CED3297E-63C5-46DD-9BCB-83B27EAD1480}"/>
            </a:ext>
          </a:extLst>
        </xdr:cNvPr>
        <xdr:cNvSpPr txBox="1"/>
      </xdr:nvSpPr>
      <xdr:spPr>
        <a:xfrm>
          <a:off x="6705111" y="71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7225231-CE70-40CB-9508-B979489A624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5A75B58-AD3D-4990-AA34-5996854C8CE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5E64768-5F82-43A4-9BEF-532A4520559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B115995-E282-47BB-B1FB-46DD1E2CE2A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6EACCAC6-6DE4-4ABD-A96D-910818D0F7A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8BADEA7-6FF4-4545-BC72-1AF852B571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7A5E4A8-4DC0-4EDD-8136-FCD6BC5E789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E70E2C2-6288-4D77-9EF1-0D5D1A72DCB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1993DC2C-0698-40A8-9291-49FF8F13C2F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1B87BED-1427-48C0-BB15-26CB362D37F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E573B65-8F0B-48A3-A93D-A806BD43391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F7F920FE-DF76-44C5-9041-5125AAFEFE0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EC8496D4-2AAA-4214-A546-4F09EA15AEC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82347C66-D2B1-495B-A021-A42C14442A2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214FF9D-A730-433B-93BD-B3EC68953FA4}"/>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A255FE7-D1A6-45AC-97C7-C1C8706734B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91E6EAB7-00BA-4B19-82BE-E44EE4B2CE7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B22E52E-FCB0-4F0A-B6F5-46A532E7F36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ECF96E9F-6205-4799-8C69-90410D47EE9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E3EC32D3-5983-462E-9D6E-0EA3A5AAB85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7C7965ED-4A85-4585-B0CC-ADC7B2DB524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C65DEFF-4470-49E3-BA18-087F30FFFD7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9A0C0D34-319B-4715-A663-0F9DCA9B936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9F39DC4-BAAD-427A-851E-481598A2930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D6743D8D-928E-4E20-AA6C-37C0D47453E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65315</xdr:rowOff>
    </xdr:to>
    <xdr:cxnSp macro="">
      <xdr:nvCxnSpPr>
        <xdr:cNvPr id="174" name="直線コネクタ 173">
          <a:extLst>
            <a:ext uri="{FF2B5EF4-FFF2-40B4-BE49-F238E27FC236}">
              <a16:creationId xmlns:a16="http://schemas.microsoft.com/office/drawing/2014/main" id="{4AE4B370-AE81-4059-B6F2-D472A24E981C}"/>
            </a:ext>
          </a:extLst>
        </xdr:cNvPr>
        <xdr:cNvCxnSpPr/>
      </xdr:nvCxnSpPr>
      <xdr:spPr>
        <a:xfrm flipV="1">
          <a:off x="4634865" y="9602833"/>
          <a:ext cx="0" cy="143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43626FB3-4E93-4604-A3B9-BD33300305CE}"/>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6" name="直線コネクタ 175">
          <a:extLst>
            <a:ext uri="{FF2B5EF4-FFF2-40B4-BE49-F238E27FC236}">
              <a16:creationId xmlns:a16="http://schemas.microsoft.com/office/drawing/2014/main" id="{5DBA4C3A-6D7C-4D3E-BF12-79D2FB8A825A}"/>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AB51A244-04F5-492D-A88B-D1F06FB92422}"/>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8" name="直線コネクタ 177">
          <a:extLst>
            <a:ext uri="{FF2B5EF4-FFF2-40B4-BE49-F238E27FC236}">
              <a16:creationId xmlns:a16="http://schemas.microsoft.com/office/drawing/2014/main" id="{1A2846A1-064C-428D-B87D-93FEC91334CF}"/>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9633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84D38A9-58A0-4B32-A846-9D1ABE42C0CA}"/>
            </a:ext>
          </a:extLst>
        </xdr:cNvPr>
        <xdr:cNvSpPr txBox="1"/>
      </xdr:nvSpPr>
      <xdr:spPr>
        <a:xfrm>
          <a:off x="4673600" y="10296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158206</xdr:rowOff>
    </xdr:from>
    <xdr:to>
      <xdr:col>24</xdr:col>
      <xdr:colOff>114300</xdr:colOff>
      <xdr:row>61</xdr:row>
      <xdr:rowOff>88356</xdr:rowOff>
    </xdr:to>
    <xdr:sp macro="" textlink="">
      <xdr:nvSpPr>
        <xdr:cNvPr id="180" name="フローチャート: 判断 179">
          <a:extLst>
            <a:ext uri="{FF2B5EF4-FFF2-40B4-BE49-F238E27FC236}">
              <a16:creationId xmlns:a16="http://schemas.microsoft.com/office/drawing/2014/main" id="{1D788693-0AB7-4AFC-8329-3BC1AD421144}"/>
            </a:ext>
          </a:extLst>
        </xdr:cNvPr>
        <xdr:cNvSpPr/>
      </xdr:nvSpPr>
      <xdr:spPr>
        <a:xfrm>
          <a:off x="4584700" y="1044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140244</xdr:rowOff>
    </xdr:from>
    <xdr:to>
      <xdr:col>20</xdr:col>
      <xdr:colOff>38100</xdr:colOff>
      <xdr:row>61</xdr:row>
      <xdr:rowOff>70394</xdr:rowOff>
    </xdr:to>
    <xdr:sp macro="" textlink="">
      <xdr:nvSpPr>
        <xdr:cNvPr id="181" name="フローチャート: 判断 180">
          <a:extLst>
            <a:ext uri="{FF2B5EF4-FFF2-40B4-BE49-F238E27FC236}">
              <a16:creationId xmlns:a16="http://schemas.microsoft.com/office/drawing/2014/main" id="{5F49AF36-8407-427F-A2E1-3F5480FBF3B8}"/>
            </a:ext>
          </a:extLst>
        </xdr:cNvPr>
        <xdr:cNvSpPr/>
      </xdr:nvSpPr>
      <xdr:spPr>
        <a:xfrm>
          <a:off x="3746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フローチャート: 判断 181">
          <a:extLst>
            <a:ext uri="{FF2B5EF4-FFF2-40B4-BE49-F238E27FC236}">
              <a16:creationId xmlns:a16="http://schemas.microsoft.com/office/drawing/2014/main" id="{6CF2F3EF-2DAB-4E51-9DF6-5C2F8BD72C12}"/>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3" name="フローチャート: 判断 182">
          <a:extLst>
            <a:ext uri="{FF2B5EF4-FFF2-40B4-BE49-F238E27FC236}">
              <a16:creationId xmlns:a16="http://schemas.microsoft.com/office/drawing/2014/main" id="{99D0C85D-D85F-4D50-83BD-E3133AF36291}"/>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130447</xdr:rowOff>
    </xdr:from>
    <xdr:to>
      <xdr:col>6</xdr:col>
      <xdr:colOff>38100</xdr:colOff>
      <xdr:row>61</xdr:row>
      <xdr:rowOff>60597</xdr:rowOff>
    </xdr:to>
    <xdr:sp macro="" textlink="">
      <xdr:nvSpPr>
        <xdr:cNvPr id="184" name="フローチャート: 判断 183">
          <a:extLst>
            <a:ext uri="{FF2B5EF4-FFF2-40B4-BE49-F238E27FC236}">
              <a16:creationId xmlns:a16="http://schemas.microsoft.com/office/drawing/2014/main" id="{379262F1-59A4-416F-98DE-6CF6B453E037}"/>
            </a:ext>
          </a:extLst>
        </xdr:cNvPr>
        <xdr:cNvSpPr/>
      </xdr:nvSpPr>
      <xdr:spPr>
        <a:xfrm>
          <a:off x="1079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6C65133-70F3-45B2-8CBC-52093F35204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ACBC18A-FCDB-45E5-9029-6E3D3F5CA8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46BDA19-CF60-4B11-8E87-62B20230797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A89F7F9-DF95-49C5-A4D5-E0FD26860FA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C1F2F691-E25D-4D3B-A8F7-97137025E6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90" name="楕円 189">
          <a:extLst>
            <a:ext uri="{FF2B5EF4-FFF2-40B4-BE49-F238E27FC236}">
              <a16:creationId xmlns:a16="http://schemas.microsoft.com/office/drawing/2014/main" id="{52D69F53-3283-497B-B3BC-A5CD98DA462A}"/>
            </a:ext>
          </a:extLst>
        </xdr:cNvPr>
        <xdr:cNvSpPr/>
      </xdr:nvSpPr>
      <xdr:spPr>
        <a:xfrm>
          <a:off x="4584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156227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A853B476-81F0-40C4-A47B-ACE9DBBC4534}"/>
            </a:ext>
          </a:extLst>
        </xdr:cNvPr>
        <xdr:cNvSpPr txBox="1"/>
      </xdr:nvSpPr>
      <xdr:spPr>
        <a:xfrm>
          <a:off x="4673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153307</xdr:rowOff>
    </xdr:from>
    <xdr:to>
      <xdr:col>20</xdr:col>
      <xdr:colOff>38100</xdr:colOff>
      <xdr:row>62</xdr:row>
      <xdr:rowOff>83457</xdr:rowOff>
    </xdr:to>
    <xdr:sp macro="" textlink="">
      <xdr:nvSpPr>
        <xdr:cNvPr id="192" name="楕円 191">
          <a:extLst>
            <a:ext uri="{FF2B5EF4-FFF2-40B4-BE49-F238E27FC236}">
              <a16:creationId xmlns:a16="http://schemas.microsoft.com/office/drawing/2014/main" id="{2DE17753-AA66-47A3-928F-61430FCBF5E8}"/>
            </a:ext>
          </a:extLst>
        </xdr:cNvPr>
        <xdr:cNvSpPr/>
      </xdr:nvSpPr>
      <xdr:spPr>
        <a:xfrm>
          <a:off x="3746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32657</xdr:rowOff>
    </xdr:from>
    <xdr:to>
      <xdr:col>24</xdr:col>
      <xdr:colOff>63500</xdr:colOff>
      <xdr:row>62</xdr:row>
      <xdr:rowOff>57150</xdr:rowOff>
    </xdr:to>
    <xdr:cxnSp macro="">
      <xdr:nvCxnSpPr>
        <xdr:cNvPr id="193" name="直線コネクタ 192">
          <a:extLst>
            <a:ext uri="{FF2B5EF4-FFF2-40B4-BE49-F238E27FC236}">
              <a16:creationId xmlns:a16="http://schemas.microsoft.com/office/drawing/2014/main" id="{18657907-B0AC-4F30-9596-E6053751A2B7}"/>
            </a:ext>
          </a:extLst>
        </xdr:cNvPr>
        <xdr:cNvCxnSpPr/>
      </xdr:nvCxnSpPr>
      <xdr:spPr>
        <a:xfrm>
          <a:off x="3797300" y="1066255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153307</xdr:rowOff>
    </xdr:from>
    <xdr:to>
      <xdr:col>15</xdr:col>
      <xdr:colOff>101600</xdr:colOff>
      <xdr:row>62</xdr:row>
      <xdr:rowOff>83457</xdr:rowOff>
    </xdr:to>
    <xdr:sp macro="" textlink="">
      <xdr:nvSpPr>
        <xdr:cNvPr id="194" name="楕円 193">
          <a:extLst>
            <a:ext uri="{FF2B5EF4-FFF2-40B4-BE49-F238E27FC236}">
              <a16:creationId xmlns:a16="http://schemas.microsoft.com/office/drawing/2014/main" id="{D726FE57-FE07-4619-B736-9CAC7139BB49}"/>
            </a:ext>
          </a:extLst>
        </xdr:cNvPr>
        <xdr:cNvSpPr/>
      </xdr:nvSpPr>
      <xdr:spPr>
        <a:xfrm>
          <a:off x="28575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32657</xdr:rowOff>
    </xdr:from>
    <xdr:to>
      <xdr:col>19</xdr:col>
      <xdr:colOff>177800</xdr:colOff>
      <xdr:row>62</xdr:row>
      <xdr:rowOff>32657</xdr:rowOff>
    </xdr:to>
    <xdr:cxnSp macro="">
      <xdr:nvCxnSpPr>
        <xdr:cNvPr id="195" name="直線コネクタ 194">
          <a:extLst>
            <a:ext uri="{FF2B5EF4-FFF2-40B4-BE49-F238E27FC236}">
              <a16:creationId xmlns:a16="http://schemas.microsoft.com/office/drawing/2014/main" id="{AFDA9812-061F-43E6-A3B3-8888C5A98FC0}"/>
            </a:ext>
          </a:extLst>
        </xdr:cNvPr>
        <xdr:cNvCxnSpPr/>
      </xdr:nvCxnSpPr>
      <xdr:spPr>
        <a:xfrm>
          <a:off x="2908300" y="1066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4717</xdr:rowOff>
    </xdr:from>
    <xdr:to>
      <xdr:col>10</xdr:col>
      <xdr:colOff>165100</xdr:colOff>
      <xdr:row>62</xdr:row>
      <xdr:rowOff>106317</xdr:rowOff>
    </xdr:to>
    <xdr:sp macro="" textlink="">
      <xdr:nvSpPr>
        <xdr:cNvPr id="196" name="楕円 195">
          <a:extLst>
            <a:ext uri="{FF2B5EF4-FFF2-40B4-BE49-F238E27FC236}">
              <a16:creationId xmlns:a16="http://schemas.microsoft.com/office/drawing/2014/main" id="{B5EA0B2C-A9AD-4FA1-B303-E5A9CC7DCEE7}"/>
            </a:ext>
          </a:extLst>
        </xdr:cNvPr>
        <xdr:cNvSpPr/>
      </xdr:nvSpPr>
      <xdr:spPr>
        <a:xfrm>
          <a:off x="1968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32657</xdr:rowOff>
    </xdr:from>
    <xdr:to>
      <xdr:col>15</xdr:col>
      <xdr:colOff>50800</xdr:colOff>
      <xdr:row>62</xdr:row>
      <xdr:rowOff>55517</xdr:rowOff>
    </xdr:to>
    <xdr:cxnSp macro="">
      <xdr:nvCxnSpPr>
        <xdr:cNvPr id="197" name="直線コネクタ 196">
          <a:extLst>
            <a:ext uri="{FF2B5EF4-FFF2-40B4-BE49-F238E27FC236}">
              <a16:creationId xmlns:a16="http://schemas.microsoft.com/office/drawing/2014/main" id="{12ED7D1F-0B3F-4B88-A035-757D19096EAF}"/>
            </a:ext>
          </a:extLst>
        </xdr:cNvPr>
        <xdr:cNvCxnSpPr/>
      </xdr:nvCxnSpPr>
      <xdr:spPr>
        <a:xfrm flipV="1">
          <a:off x="2019300" y="1066255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21046</xdr:rowOff>
    </xdr:from>
    <xdr:to>
      <xdr:col>6</xdr:col>
      <xdr:colOff>38100</xdr:colOff>
      <xdr:row>62</xdr:row>
      <xdr:rowOff>122646</xdr:rowOff>
    </xdr:to>
    <xdr:sp macro="" textlink="">
      <xdr:nvSpPr>
        <xdr:cNvPr id="198" name="楕円 197">
          <a:extLst>
            <a:ext uri="{FF2B5EF4-FFF2-40B4-BE49-F238E27FC236}">
              <a16:creationId xmlns:a16="http://schemas.microsoft.com/office/drawing/2014/main" id="{E39D09B0-F367-40ED-84DB-5F5D6D3135C2}"/>
            </a:ext>
          </a:extLst>
        </xdr:cNvPr>
        <xdr:cNvSpPr/>
      </xdr:nvSpPr>
      <xdr:spPr>
        <a:xfrm>
          <a:off x="1079500" y="1065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71846</xdr:rowOff>
    </xdr:to>
    <xdr:cxnSp macro="">
      <xdr:nvCxnSpPr>
        <xdr:cNvPr id="199" name="直線コネクタ 198">
          <a:extLst>
            <a:ext uri="{FF2B5EF4-FFF2-40B4-BE49-F238E27FC236}">
              <a16:creationId xmlns:a16="http://schemas.microsoft.com/office/drawing/2014/main" id="{3072A7C1-E262-4F10-96DF-8913E01B2AAE}"/>
            </a:ext>
          </a:extLst>
        </xdr:cNvPr>
        <xdr:cNvCxnSpPr/>
      </xdr:nvCxnSpPr>
      <xdr:spPr>
        <a:xfrm flipV="1">
          <a:off x="1130300" y="1068541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86921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283458A8-D211-4A09-BE19-352465B91E53}"/>
            </a:ext>
          </a:extLst>
        </xdr:cNvPr>
        <xdr:cNvSpPr txBox="1"/>
      </xdr:nvSpPr>
      <xdr:spPr>
        <a:xfrm>
          <a:off x="35820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164368E-3077-4336-9256-1C0A55416C0D}"/>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EEB74A52-EA51-4DE9-B5E3-0027250516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77124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30CA28F-3F16-4118-9E6E-9FCEEA563D9B}"/>
            </a:ext>
          </a:extLst>
        </xdr:cNvPr>
        <xdr:cNvSpPr txBox="1"/>
      </xdr:nvSpPr>
      <xdr:spPr>
        <a:xfrm>
          <a:off x="927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74584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192B3FB4-D8F3-4EA2-B928-03F3B31CED94}"/>
            </a:ext>
          </a:extLst>
        </xdr:cNvPr>
        <xdr:cNvSpPr txBox="1"/>
      </xdr:nvSpPr>
      <xdr:spPr>
        <a:xfrm>
          <a:off x="35820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74584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16F844DE-5801-4693-B75E-BB31219D8B3A}"/>
            </a:ext>
          </a:extLst>
        </xdr:cNvPr>
        <xdr:cNvSpPr txBox="1"/>
      </xdr:nvSpPr>
      <xdr:spPr>
        <a:xfrm>
          <a:off x="2705744"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97444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35A9FEF-F6FE-4170-8F38-A7824AB93CAD}"/>
            </a:ext>
          </a:extLst>
        </xdr:cNvPr>
        <xdr:cNvSpPr txBox="1"/>
      </xdr:nvSpPr>
      <xdr:spPr>
        <a:xfrm>
          <a:off x="1816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113773</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A8EE01EF-F364-4E4A-A100-FAFA57257B4D}"/>
            </a:ext>
          </a:extLst>
        </xdr:cNvPr>
        <xdr:cNvSpPr txBox="1"/>
      </xdr:nvSpPr>
      <xdr:spPr>
        <a:xfrm>
          <a:off x="92774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8F909CE-5674-4B50-B33A-EB40A08825C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8E07DD14-2DF0-482C-A903-E86D53E7781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D49C71A-D6B7-4B02-BD78-7ACB0991921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A9DBE40-3054-4E03-91C9-F5CADDD04B2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53ABA6D-1A8D-4EB0-8972-608A475DB18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9D6BC1FF-EA6D-4484-A516-1D745FE6D32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BC786A62-2F52-4E7A-BB0E-3D9A2FA8171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5D7992D-8509-44D1-9FF9-27351DE4742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FF217880-FB2D-4727-8B0D-1E9CA48DF9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17728AB-E422-4AC1-8DBD-89062A54406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3974698F-1784-408E-B746-97750DB92FD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898083BB-0270-4E44-BC57-0D1883DD84C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B3C9119C-E2F5-4C6A-ADBB-66BB3EB793F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3A455EDD-7129-478F-9861-6F7D5D96E498}"/>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6E3579B-5C75-4B4F-AD72-B704606D122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CCDEB5E3-D30A-4132-8929-160B3B4401A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184E92F6-92CA-496E-8B36-FB1013BFB88E}"/>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BB45118F-37D1-43FE-8CE9-3EF4EFE5D8FE}"/>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494557E-1CDF-4FE5-B98F-BB3186D020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2FB61F65-5F7F-4454-8F26-EA7DF5AECC0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B2C07CBD-B9DA-4CFD-B67A-12CB2C7F4A4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46193</xdr:rowOff>
    </xdr:from>
    <xdr:to>
      <xdr:col>54</xdr:col>
      <xdr:colOff>189865</xdr:colOff>
      <xdr:row>63</xdr:row>
      <xdr:rowOff>169890</xdr:rowOff>
    </xdr:to>
    <xdr:cxnSp macro="">
      <xdr:nvCxnSpPr>
        <xdr:cNvPr id="229" name="直線コネクタ 228">
          <a:extLst>
            <a:ext uri="{FF2B5EF4-FFF2-40B4-BE49-F238E27FC236}">
              <a16:creationId xmlns:a16="http://schemas.microsoft.com/office/drawing/2014/main" id="{C95DAB77-6BD9-4023-B32C-36318DE88866}"/>
            </a:ext>
          </a:extLst>
        </xdr:cNvPr>
        <xdr:cNvCxnSpPr/>
      </xdr:nvCxnSpPr>
      <xdr:spPr>
        <a:xfrm flipV="1">
          <a:off x="10476865" y="9475943"/>
          <a:ext cx="0" cy="149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2267</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92D7EBBC-1EED-4E82-8357-D539308A36CA}"/>
            </a:ext>
          </a:extLst>
        </xdr:cNvPr>
        <xdr:cNvSpPr txBox="1"/>
      </xdr:nvSpPr>
      <xdr:spPr>
        <a:xfrm>
          <a:off x="10515600" y="109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169890</xdr:rowOff>
    </xdr:from>
    <xdr:to>
      <xdr:col>55</xdr:col>
      <xdr:colOff>88900</xdr:colOff>
      <xdr:row>63</xdr:row>
      <xdr:rowOff>169890</xdr:rowOff>
    </xdr:to>
    <xdr:cxnSp macro="">
      <xdr:nvCxnSpPr>
        <xdr:cNvPr id="231" name="直線コネクタ 230">
          <a:extLst>
            <a:ext uri="{FF2B5EF4-FFF2-40B4-BE49-F238E27FC236}">
              <a16:creationId xmlns:a16="http://schemas.microsoft.com/office/drawing/2014/main" id="{509E4707-DA80-440D-BF45-C2B1ED00BDF1}"/>
            </a:ext>
          </a:extLst>
        </xdr:cNvPr>
        <xdr:cNvCxnSpPr/>
      </xdr:nvCxnSpPr>
      <xdr:spPr>
        <a:xfrm>
          <a:off x="10388600" y="1097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164320</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E5F40C47-3152-4D3B-AF61-9065BA2C7F2A}"/>
            </a:ext>
          </a:extLst>
        </xdr:cNvPr>
        <xdr:cNvSpPr txBox="1"/>
      </xdr:nvSpPr>
      <xdr:spPr>
        <a:xfrm>
          <a:off x="10515600" y="92511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6,547,929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46193</xdr:rowOff>
    </xdr:from>
    <xdr:to>
      <xdr:col>55</xdr:col>
      <xdr:colOff>88900</xdr:colOff>
      <xdr:row>55</xdr:row>
      <xdr:rowOff>46193</xdr:rowOff>
    </xdr:to>
    <xdr:cxnSp macro="">
      <xdr:nvCxnSpPr>
        <xdr:cNvPr id="233" name="直線コネクタ 232">
          <a:extLst>
            <a:ext uri="{FF2B5EF4-FFF2-40B4-BE49-F238E27FC236}">
              <a16:creationId xmlns:a16="http://schemas.microsoft.com/office/drawing/2014/main" id="{370F2D9C-094A-47E8-8D6A-790F1E5E234C}"/>
            </a:ext>
          </a:extLst>
        </xdr:cNvPr>
        <xdr:cNvCxnSpPr/>
      </xdr:nvCxnSpPr>
      <xdr:spPr>
        <a:xfrm>
          <a:off x="10388600" y="947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160317</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E404FE89-C415-4E71-A18E-8E1E1868A7EA}"/>
            </a:ext>
          </a:extLst>
        </xdr:cNvPr>
        <xdr:cNvSpPr txBox="1"/>
      </xdr:nvSpPr>
      <xdr:spPr>
        <a:xfrm>
          <a:off x="10515600" y="1061876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10440</xdr:rowOff>
    </xdr:from>
    <xdr:to>
      <xdr:col>55</xdr:col>
      <xdr:colOff>50800</xdr:colOff>
      <xdr:row>62</xdr:row>
      <xdr:rowOff>112040</xdr:rowOff>
    </xdr:to>
    <xdr:sp macro="" textlink="">
      <xdr:nvSpPr>
        <xdr:cNvPr id="235" name="フローチャート: 判断 234">
          <a:extLst>
            <a:ext uri="{FF2B5EF4-FFF2-40B4-BE49-F238E27FC236}">
              <a16:creationId xmlns:a16="http://schemas.microsoft.com/office/drawing/2014/main" id="{9BB93390-354B-48B5-A0D9-27D905312419}"/>
            </a:ext>
          </a:extLst>
        </xdr:cNvPr>
        <xdr:cNvSpPr/>
      </xdr:nvSpPr>
      <xdr:spPr>
        <a:xfrm>
          <a:off x="10426700" y="1064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18297</xdr:rowOff>
    </xdr:from>
    <xdr:to>
      <xdr:col>50</xdr:col>
      <xdr:colOff>165100</xdr:colOff>
      <xdr:row>62</xdr:row>
      <xdr:rowOff>119897</xdr:rowOff>
    </xdr:to>
    <xdr:sp macro="" textlink="">
      <xdr:nvSpPr>
        <xdr:cNvPr id="236" name="フローチャート: 判断 235">
          <a:extLst>
            <a:ext uri="{FF2B5EF4-FFF2-40B4-BE49-F238E27FC236}">
              <a16:creationId xmlns:a16="http://schemas.microsoft.com/office/drawing/2014/main" id="{BF84592A-9829-4ACB-94BB-DB1C75B4BDD2}"/>
            </a:ext>
          </a:extLst>
        </xdr:cNvPr>
        <xdr:cNvSpPr/>
      </xdr:nvSpPr>
      <xdr:spPr>
        <a:xfrm>
          <a:off x="9588500" y="1064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30001</xdr:rowOff>
    </xdr:from>
    <xdr:to>
      <xdr:col>46</xdr:col>
      <xdr:colOff>38100</xdr:colOff>
      <xdr:row>62</xdr:row>
      <xdr:rowOff>131601</xdr:rowOff>
    </xdr:to>
    <xdr:sp macro="" textlink="">
      <xdr:nvSpPr>
        <xdr:cNvPr id="237" name="フローチャート: 判断 236">
          <a:extLst>
            <a:ext uri="{FF2B5EF4-FFF2-40B4-BE49-F238E27FC236}">
              <a16:creationId xmlns:a16="http://schemas.microsoft.com/office/drawing/2014/main" id="{ADC33365-913E-413B-B0D6-D47F22C932A6}"/>
            </a:ext>
          </a:extLst>
        </xdr:cNvPr>
        <xdr:cNvSpPr/>
      </xdr:nvSpPr>
      <xdr:spPr>
        <a:xfrm>
          <a:off x="8699500" y="106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38253</xdr:rowOff>
    </xdr:from>
    <xdr:to>
      <xdr:col>41</xdr:col>
      <xdr:colOff>101600</xdr:colOff>
      <xdr:row>62</xdr:row>
      <xdr:rowOff>139853</xdr:rowOff>
    </xdr:to>
    <xdr:sp macro="" textlink="">
      <xdr:nvSpPr>
        <xdr:cNvPr id="238" name="フローチャート: 判断 237">
          <a:extLst>
            <a:ext uri="{FF2B5EF4-FFF2-40B4-BE49-F238E27FC236}">
              <a16:creationId xmlns:a16="http://schemas.microsoft.com/office/drawing/2014/main" id="{05CE22B1-3728-407E-B5FC-7D520E0FB8A8}"/>
            </a:ext>
          </a:extLst>
        </xdr:cNvPr>
        <xdr:cNvSpPr/>
      </xdr:nvSpPr>
      <xdr:spPr>
        <a:xfrm>
          <a:off x="7810500" y="106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8763</xdr:rowOff>
    </xdr:from>
    <xdr:to>
      <xdr:col>36</xdr:col>
      <xdr:colOff>165100</xdr:colOff>
      <xdr:row>62</xdr:row>
      <xdr:rowOff>110363</xdr:rowOff>
    </xdr:to>
    <xdr:sp macro="" textlink="">
      <xdr:nvSpPr>
        <xdr:cNvPr id="239" name="フローチャート: 判断 238">
          <a:extLst>
            <a:ext uri="{FF2B5EF4-FFF2-40B4-BE49-F238E27FC236}">
              <a16:creationId xmlns:a16="http://schemas.microsoft.com/office/drawing/2014/main" id="{1BB57AAA-A59E-422E-88BF-4D71B06F8FE4}"/>
            </a:ext>
          </a:extLst>
        </xdr:cNvPr>
        <xdr:cNvSpPr/>
      </xdr:nvSpPr>
      <xdr:spPr>
        <a:xfrm>
          <a:off x="6921500" y="10638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89612DC-372B-4BC5-8C72-FEC0E1FA043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C0EF9C1-ADFE-4729-B2BA-0CC394A5294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8235E04-8ABF-4FF7-A91A-F985061700D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432A265-3CCC-455A-A21F-56867504FA8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BB3FBB4-4619-44A6-9CA8-E5E6EFE860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170535</xdr:rowOff>
    </xdr:from>
    <xdr:to>
      <xdr:col>55</xdr:col>
      <xdr:colOff>50800</xdr:colOff>
      <xdr:row>62</xdr:row>
      <xdr:rowOff>100685</xdr:rowOff>
    </xdr:to>
    <xdr:sp macro="" textlink="">
      <xdr:nvSpPr>
        <xdr:cNvPr id="245" name="楕円 244">
          <a:extLst>
            <a:ext uri="{FF2B5EF4-FFF2-40B4-BE49-F238E27FC236}">
              <a16:creationId xmlns:a16="http://schemas.microsoft.com/office/drawing/2014/main" id="{E7734180-177C-4507-BE06-0C82040E0CD8}"/>
            </a:ext>
          </a:extLst>
        </xdr:cNvPr>
        <xdr:cNvSpPr/>
      </xdr:nvSpPr>
      <xdr:spPr>
        <a:xfrm>
          <a:off x="10426700" y="1062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21962</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9A483C9D-5D59-443E-AF0C-A105120FE152}"/>
            </a:ext>
          </a:extLst>
        </xdr:cNvPr>
        <xdr:cNvSpPr txBox="1"/>
      </xdr:nvSpPr>
      <xdr:spPr>
        <a:xfrm>
          <a:off x="10515600" y="10480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5995</xdr:rowOff>
    </xdr:from>
    <xdr:to>
      <xdr:col>50</xdr:col>
      <xdr:colOff>165100</xdr:colOff>
      <xdr:row>62</xdr:row>
      <xdr:rowOff>107595</xdr:rowOff>
    </xdr:to>
    <xdr:sp macro="" textlink="">
      <xdr:nvSpPr>
        <xdr:cNvPr id="247" name="楕円 246">
          <a:extLst>
            <a:ext uri="{FF2B5EF4-FFF2-40B4-BE49-F238E27FC236}">
              <a16:creationId xmlns:a16="http://schemas.microsoft.com/office/drawing/2014/main" id="{1DD738F3-81F7-4B00-9FDE-3EAF71CA7B29}"/>
            </a:ext>
          </a:extLst>
        </xdr:cNvPr>
        <xdr:cNvSpPr/>
      </xdr:nvSpPr>
      <xdr:spPr>
        <a:xfrm>
          <a:off x="9588500" y="106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49885</xdr:rowOff>
    </xdr:from>
    <xdr:to>
      <xdr:col>55</xdr:col>
      <xdr:colOff>0</xdr:colOff>
      <xdr:row>62</xdr:row>
      <xdr:rowOff>56795</xdr:rowOff>
    </xdr:to>
    <xdr:cxnSp macro="">
      <xdr:nvCxnSpPr>
        <xdr:cNvPr id="248" name="直線コネクタ 247">
          <a:extLst>
            <a:ext uri="{FF2B5EF4-FFF2-40B4-BE49-F238E27FC236}">
              <a16:creationId xmlns:a16="http://schemas.microsoft.com/office/drawing/2014/main" id="{DC255F79-A305-41B9-B9FB-B31A190907D4}"/>
            </a:ext>
          </a:extLst>
        </xdr:cNvPr>
        <xdr:cNvCxnSpPr/>
      </xdr:nvCxnSpPr>
      <xdr:spPr>
        <a:xfrm flipV="1">
          <a:off x="9639300" y="10679785"/>
          <a:ext cx="838200" cy="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18111</xdr:rowOff>
    </xdr:from>
    <xdr:to>
      <xdr:col>46</xdr:col>
      <xdr:colOff>38100</xdr:colOff>
      <xdr:row>62</xdr:row>
      <xdr:rowOff>119711</xdr:rowOff>
    </xdr:to>
    <xdr:sp macro="" textlink="">
      <xdr:nvSpPr>
        <xdr:cNvPr id="249" name="楕円 248">
          <a:extLst>
            <a:ext uri="{FF2B5EF4-FFF2-40B4-BE49-F238E27FC236}">
              <a16:creationId xmlns:a16="http://schemas.microsoft.com/office/drawing/2014/main" id="{051DAE27-DFFB-457F-9D15-F84CDA4E4692}"/>
            </a:ext>
          </a:extLst>
        </xdr:cNvPr>
        <xdr:cNvSpPr/>
      </xdr:nvSpPr>
      <xdr:spPr>
        <a:xfrm>
          <a:off x="8699500" y="1064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56795</xdr:rowOff>
    </xdr:from>
    <xdr:to>
      <xdr:col>50</xdr:col>
      <xdr:colOff>114300</xdr:colOff>
      <xdr:row>62</xdr:row>
      <xdr:rowOff>68911</xdr:rowOff>
    </xdr:to>
    <xdr:cxnSp macro="">
      <xdr:nvCxnSpPr>
        <xdr:cNvPr id="250" name="直線コネクタ 249">
          <a:extLst>
            <a:ext uri="{FF2B5EF4-FFF2-40B4-BE49-F238E27FC236}">
              <a16:creationId xmlns:a16="http://schemas.microsoft.com/office/drawing/2014/main" id="{38554EEC-EC99-4BA8-90AB-A44613169D43}"/>
            </a:ext>
          </a:extLst>
        </xdr:cNvPr>
        <xdr:cNvCxnSpPr/>
      </xdr:nvCxnSpPr>
      <xdr:spPr>
        <a:xfrm flipV="1">
          <a:off x="8750300" y="10686695"/>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33775</xdr:rowOff>
    </xdr:from>
    <xdr:to>
      <xdr:col>41</xdr:col>
      <xdr:colOff>101600</xdr:colOff>
      <xdr:row>62</xdr:row>
      <xdr:rowOff>135375</xdr:rowOff>
    </xdr:to>
    <xdr:sp macro="" textlink="">
      <xdr:nvSpPr>
        <xdr:cNvPr id="251" name="楕円 250">
          <a:extLst>
            <a:ext uri="{FF2B5EF4-FFF2-40B4-BE49-F238E27FC236}">
              <a16:creationId xmlns:a16="http://schemas.microsoft.com/office/drawing/2014/main" id="{A80C1774-BC29-4058-BE18-3F9A8A03F0F3}"/>
            </a:ext>
          </a:extLst>
        </xdr:cNvPr>
        <xdr:cNvSpPr/>
      </xdr:nvSpPr>
      <xdr:spPr>
        <a:xfrm>
          <a:off x="7810500" y="1066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68911</xdr:rowOff>
    </xdr:from>
    <xdr:to>
      <xdr:col>45</xdr:col>
      <xdr:colOff>177800</xdr:colOff>
      <xdr:row>62</xdr:row>
      <xdr:rowOff>84575</xdr:rowOff>
    </xdr:to>
    <xdr:cxnSp macro="">
      <xdr:nvCxnSpPr>
        <xdr:cNvPr id="252" name="直線コネクタ 251">
          <a:extLst>
            <a:ext uri="{FF2B5EF4-FFF2-40B4-BE49-F238E27FC236}">
              <a16:creationId xmlns:a16="http://schemas.microsoft.com/office/drawing/2014/main" id="{CB331237-1488-43F2-8DF6-03D61A911659}"/>
            </a:ext>
          </a:extLst>
        </xdr:cNvPr>
        <xdr:cNvCxnSpPr/>
      </xdr:nvCxnSpPr>
      <xdr:spPr>
        <a:xfrm flipV="1">
          <a:off x="7861300" y="10698811"/>
          <a:ext cx="889000" cy="1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47877</xdr:rowOff>
    </xdr:from>
    <xdr:to>
      <xdr:col>36</xdr:col>
      <xdr:colOff>165100</xdr:colOff>
      <xdr:row>62</xdr:row>
      <xdr:rowOff>149477</xdr:rowOff>
    </xdr:to>
    <xdr:sp macro="" textlink="">
      <xdr:nvSpPr>
        <xdr:cNvPr id="253" name="楕円 252">
          <a:extLst>
            <a:ext uri="{FF2B5EF4-FFF2-40B4-BE49-F238E27FC236}">
              <a16:creationId xmlns:a16="http://schemas.microsoft.com/office/drawing/2014/main" id="{14E11245-58E2-429B-B887-52659AAE0110}"/>
            </a:ext>
          </a:extLst>
        </xdr:cNvPr>
        <xdr:cNvSpPr/>
      </xdr:nvSpPr>
      <xdr:spPr>
        <a:xfrm>
          <a:off x="6921500" y="1067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84575</xdr:rowOff>
    </xdr:from>
    <xdr:to>
      <xdr:col>41</xdr:col>
      <xdr:colOff>50800</xdr:colOff>
      <xdr:row>62</xdr:row>
      <xdr:rowOff>98677</xdr:rowOff>
    </xdr:to>
    <xdr:cxnSp macro="">
      <xdr:nvCxnSpPr>
        <xdr:cNvPr id="254" name="直線コネクタ 253">
          <a:extLst>
            <a:ext uri="{FF2B5EF4-FFF2-40B4-BE49-F238E27FC236}">
              <a16:creationId xmlns:a16="http://schemas.microsoft.com/office/drawing/2014/main" id="{DE528807-E6FD-4FE1-8EB9-2247FF36A6B6}"/>
            </a:ext>
          </a:extLst>
        </xdr:cNvPr>
        <xdr:cNvCxnSpPr/>
      </xdr:nvCxnSpPr>
      <xdr:spPr>
        <a:xfrm flipV="1">
          <a:off x="6972300" y="10714475"/>
          <a:ext cx="889000" cy="1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111024</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C26E773E-851F-4CA6-8229-6D07BA1C8E68}"/>
            </a:ext>
          </a:extLst>
        </xdr:cNvPr>
        <xdr:cNvSpPr txBox="1"/>
      </xdr:nvSpPr>
      <xdr:spPr>
        <a:xfrm>
          <a:off x="9281505" y="107409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122728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83E4110-F7DC-4F6A-9AAA-E0170F65B56E}"/>
            </a:ext>
          </a:extLst>
        </xdr:cNvPr>
        <xdr:cNvSpPr txBox="1"/>
      </xdr:nvSpPr>
      <xdr:spPr>
        <a:xfrm>
          <a:off x="8405205" y="10752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130980</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1EC3D542-2E9D-4BBA-A61C-9596ACC9ED8D}"/>
            </a:ext>
          </a:extLst>
        </xdr:cNvPr>
        <xdr:cNvSpPr txBox="1"/>
      </xdr:nvSpPr>
      <xdr:spPr>
        <a:xfrm>
          <a:off x="7516205" y="107608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126890</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C684AE06-00C2-4A9D-AD8A-816BA6C500D9}"/>
            </a:ext>
          </a:extLst>
        </xdr:cNvPr>
        <xdr:cNvSpPr txBox="1"/>
      </xdr:nvSpPr>
      <xdr:spPr>
        <a:xfrm>
          <a:off x="6627205" y="10413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60</xdr:row>
      <xdr:rowOff>124122</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5040C260-DB41-437C-BE13-08700B08905A}"/>
            </a:ext>
          </a:extLst>
        </xdr:cNvPr>
        <xdr:cNvSpPr txBox="1"/>
      </xdr:nvSpPr>
      <xdr:spPr>
        <a:xfrm>
          <a:off x="9281505" y="10411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136238</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196D644F-B9F4-45DF-BAEA-A0B327CF68FF}"/>
            </a:ext>
          </a:extLst>
        </xdr:cNvPr>
        <xdr:cNvSpPr txBox="1"/>
      </xdr:nvSpPr>
      <xdr:spPr>
        <a:xfrm>
          <a:off x="8405205" y="104232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151902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D89AEA56-589F-4F13-8DAC-4472076B740C}"/>
            </a:ext>
          </a:extLst>
        </xdr:cNvPr>
        <xdr:cNvSpPr txBox="1"/>
      </xdr:nvSpPr>
      <xdr:spPr>
        <a:xfrm>
          <a:off x="7516205" y="104389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140604</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84B6422D-5D7A-4DB4-8C3A-0F3C115DC0BE}"/>
            </a:ext>
          </a:extLst>
        </xdr:cNvPr>
        <xdr:cNvSpPr txBox="1"/>
      </xdr:nvSpPr>
      <xdr:spPr>
        <a:xfrm>
          <a:off x="6627205" y="107705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CF49C158-83FD-49A1-9629-5A5FB714F3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F7489A0-C040-4625-A65C-B736F819FC9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2DA821BC-CB9F-4A83-86C6-20411211B71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DCE8F12C-9AE2-4A7B-AB66-C7E7D9CF156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CC2CD011-5464-40B1-A1B6-9EE50919EFA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AE028E8E-750E-4700-ACEB-709903638E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31CD699-78E7-4B7C-A42F-3EAB864429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777599E9-89A7-404B-914C-40D7472FB19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11E1EBC9-4DC2-47D8-A9D9-ADBE0A5C37F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43F9573-CC39-4603-B514-685235937C1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1F9A48C-AE5B-4DA2-B576-09A80D03CF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F9F3BAB5-CFBB-4332-BCEB-FC1166F6AD8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ACD16691-401C-4CCC-BA28-26ECD0D3893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89FE7CC0-23C4-47E9-BDE4-E97311079A6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1C602722-83B2-49F7-8983-B9015D31962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7F06635-CC83-405B-A953-888A20401DA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8E25BDC1-76EF-4FD7-8675-38E6B9C890BC}"/>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4AF3E09-898D-40B4-983E-AD033D73EBE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4D0C6BD3-B501-48B3-9ED5-4DE0708F8F21}"/>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78F2429-5DE0-4364-AF04-8F00344ABC9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2EBC3617-6D03-48BC-BD8D-C4DFD63B60D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F000EC43-451E-44B7-AE6E-333CAD84868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00D6D7A6-6555-4914-AB62-7B8370DA3A0F}"/>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6865A88-F634-4B08-9268-7F7C3A09DA5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5D6A8B88-4051-4526-8B36-CA2D84AA461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114844</xdr:rowOff>
    </xdr:from>
    <xdr:to>
      <xdr:col>24</xdr:col>
      <xdr:colOff>62865</xdr:colOff>
      <xdr:row>86</xdr:row>
      <xdr:rowOff>154032</xdr:rowOff>
    </xdr:to>
    <xdr:cxnSp macro="">
      <xdr:nvCxnSpPr>
        <xdr:cNvPr id="288" name="直線コネクタ 287">
          <a:extLst>
            <a:ext uri="{FF2B5EF4-FFF2-40B4-BE49-F238E27FC236}">
              <a16:creationId xmlns:a16="http://schemas.microsoft.com/office/drawing/2014/main" id="{794F1EBD-846B-47B7-9086-72DB84BE5827}"/>
            </a:ext>
          </a:extLst>
        </xdr:cNvPr>
        <xdr:cNvCxnSpPr/>
      </xdr:nvCxnSpPr>
      <xdr:spPr>
        <a:xfrm flipV="1">
          <a:off x="4634865" y="13316494"/>
          <a:ext cx="0" cy="1582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157859</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DCD8EA03-D3A8-44DA-8AA0-A9DED9D15F5A}"/>
            </a:ext>
          </a:extLst>
        </xdr:cNvPr>
        <xdr:cNvSpPr txBox="1"/>
      </xdr:nvSpPr>
      <xdr:spPr>
        <a:xfrm>
          <a:off x="4673600" y="1490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154032</xdr:rowOff>
    </xdr:from>
    <xdr:to>
      <xdr:col>24</xdr:col>
      <xdr:colOff>152400</xdr:colOff>
      <xdr:row>86</xdr:row>
      <xdr:rowOff>154032</xdr:rowOff>
    </xdr:to>
    <xdr:cxnSp macro="">
      <xdr:nvCxnSpPr>
        <xdr:cNvPr id="290" name="直線コネクタ 289">
          <a:extLst>
            <a:ext uri="{FF2B5EF4-FFF2-40B4-BE49-F238E27FC236}">
              <a16:creationId xmlns:a16="http://schemas.microsoft.com/office/drawing/2014/main" id="{45E03FF6-438A-4923-94B7-73E552FBA607}"/>
            </a:ext>
          </a:extLst>
        </xdr:cNvPr>
        <xdr:cNvCxnSpPr/>
      </xdr:nvCxnSpPr>
      <xdr:spPr>
        <a:xfrm>
          <a:off x="4546600" y="1489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61521</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57730B47-D884-4F86-9A0C-0F768F0FC219}"/>
            </a:ext>
          </a:extLst>
        </xdr:cNvPr>
        <xdr:cNvSpPr txBox="1"/>
      </xdr:nvSpPr>
      <xdr:spPr>
        <a:xfrm>
          <a:off x="4673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114844</xdr:rowOff>
    </xdr:from>
    <xdr:to>
      <xdr:col>24</xdr:col>
      <xdr:colOff>152400</xdr:colOff>
      <xdr:row>77</xdr:row>
      <xdr:rowOff>114844</xdr:rowOff>
    </xdr:to>
    <xdr:cxnSp macro="">
      <xdr:nvCxnSpPr>
        <xdr:cNvPr id="292" name="直線コネクタ 291">
          <a:extLst>
            <a:ext uri="{FF2B5EF4-FFF2-40B4-BE49-F238E27FC236}">
              <a16:creationId xmlns:a16="http://schemas.microsoft.com/office/drawing/2014/main" id="{B700076E-9760-4772-A4D0-97975FE10C15}"/>
            </a:ext>
          </a:extLst>
        </xdr:cNvPr>
        <xdr:cNvCxnSpPr/>
      </xdr:nvCxnSpPr>
      <xdr:spPr>
        <a:xfrm>
          <a:off x="4546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23240</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86426A71-EE33-4150-AF30-96EA4BBD89FF}"/>
            </a:ext>
          </a:extLst>
        </xdr:cNvPr>
        <xdr:cNvSpPr txBox="1"/>
      </xdr:nvSpPr>
      <xdr:spPr>
        <a:xfrm>
          <a:off x="4673600" y="140821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363</xdr:rowOff>
    </xdr:from>
    <xdr:to>
      <xdr:col>24</xdr:col>
      <xdr:colOff>114300</xdr:colOff>
      <xdr:row>83</xdr:row>
      <xdr:rowOff>101963</xdr:rowOff>
    </xdr:to>
    <xdr:sp macro="" textlink="">
      <xdr:nvSpPr>
        <xdr:cNvPr id="294" name="フローチャート: 判断 293">
          <a:extLst>
            <a:ext uri="{FF2B5EF4-FFF2-40B4-BE49-F238E27FC236}">
              <a16:creationId xmlns:a16="http://schemas.microsoft.com/office/drawing/2014/main" id="{0A5FE513-A2C9-4F59-8FC7-1A3E0FDDD6C8}"/>
            </a:ext>
          </a:extLst>
        </xdr:cNvPr>
        <xdr:cNvSpPr/>
      </xdr:nvSpPr>
      <xdr:spPr>
        <a:xfrm>
          <a:off x="45847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5" name="フローチャート: 判断 294">
          <a:extLst>
            <a:ext uri="{FF2B5EF4-FFF2-40B4-BE49-F238E27FC236}">
              <a16:creationId xmlns:a16="http://schemas.microsoft.com/office/drawing/2014/main" id="{D02ECF2A-CBCA-463E-8F6D-7C6DC29E9FDD}"/>
            </a:ext>
          </a:extLst>
        </xdr:cNvPr>
        <xdr:cNvSpPr/>
      </xdr:nvSpPr>
      <xdr:spPr>
        <a:xfrm>
          <a:off x="3746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152219</xdr:rowOff>
    </xdr:from>
    <xdr:to>
      <xdr:col>15</xdr:col>
      <xdr:colOff>101600</xdr:colOff>
      <xdr:row>83</xdr:row>
      <xdr:rowOff>82369</xdr:rowOff>
    </xdr:to>
    <xdr:sp macro="" textlink="">
      <xdr:nvSpPr>
        <xdr:cNvPr id="296" name="フローチャート: 判断 295">
          <a:extLst>
            <a:ext uri="{FF2B5EF4-FFF2-40B4-BE49-F238E27FC236}">
              <a16:creationId xmlns:a16="http://schemas.microsoft.com/office/drawing/2014/main" id="{C13751C0-DC82-402D-BF2C-B12B0FDCF2C1}"/>
            </a:ext>
          </a:extLst>
        </xdr:cNvPr>
        <xdr:cNvSpPr/>
      </xdr:nvSpPr>
      <xdr:spPr>
        <a:xfrm>
          <a:off x="2857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153851</xdr:rowOff>
    </xdr:from>
    <xdr:to>
      <xdr:col>10</xdr:col>
      <xdr:colOff>165100</xdr:colOff>
      <xdr:row>83</xdr:row>
      <xdr:rowOff>84001</xdr:rowOff>
    </xdr:to>
    <xdr:sp macro="" textlink="">
      <xdr:nvSpPr>
        <xdr:cNvPr id="297" name="フローチャート: 判断 296">
          <a:extLst>
            <a:ext uri="{FF2B5EF4-FFF2-40B4-BE49-F238E27FC236}">
              <a16:creationId xmlns:a16="http://schemas.microsoft.com/office/drawing/2014/main" id="{D5F2126B-A6EC-4AE5-9B2F-3964FEF3E794}"/>
            </a:ext>
          </a:extLst>
        </xdr:cNvPr>
        <xdr:cNvSpPr/>
      </xdr:nvSpPr>
      <xdr:spPr>
        <a:xfrm>
          <a:off x="19685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129358</xdr:rowOff>
    </xdr:from>
    <xdr:to>
      <xdr:col>6</xdr:col>
      <xdr:colOff>38100</xdr:colOff>
      <xdr:row>83</xdr:row>
      <xdr:rowOff>59508</xdr:rowOff>
    </xdr:to>
    <xdr:sp macro="" textlink="">
      <xdr:nvSpPr>
        <xdr:cNvPr id="298" name="フローチャート: 判断 297">
          <a:extLst>
            <a:ext uri="{FF2B5EF4-FFF2-40B4-BE49-F238E27FC236}">
              <a16:creationId xmlns:a16="http://schemas.microsoft.com/office/drawing/2014/main" id="{FFECA941-9918-4046-8173-0E3F804B73E8}"/>
            </a:ext>
          </a:extLst>
        </xdr:cNvPr>
        <xdr:cNvSpPr/>
      </xdr:nvSpPr>
      <xdr:spPr>
        <a:xfrm>
          <a:off x="1079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A6243DF-782C-40B2-ACF7-305B0178FE6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AF3F8BCA-204B-40A3-8692-C96BACD2D97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21A7BBB-8911-4B09-BDF7-FC75B3D47CF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6DF443A-4ECD-4905-8F4B-93D4627683F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78A7CB3-B863-4F52-A50A-9C315EFB4D4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8527</xdr:rowOff>
    </xdr:from>
    <xdr:to>
      <xdr:col>24</xdr:col>
      <xdr:colOff>114300</xdr:colOff>
      <xdr:row>83</xdr:row>
      <xdr:rowOff>110127</xdr:rowOff>
    </xdr:to>
    <xdr:sp macro="" textlink="">
      <xdr:nvSpPr>
        <xdr:cNvPr id="304" name="楕円 303">
          <a:extLst>
            <a:ext uri="{FF2B5EF4-FFF2-40B4-BE49-F238E27FC236}">
              <a16:creationId xmlns:a16="http://schemas.microsoft.com/office/drawing/2014/main" id="{F2A30283-3635-4490-97B1-28167751A064}"/>
            </a:ext>
          </a:extLst>
        </xdr:cNvPr>
        <xdr:cNvSpPr/>
      </xdr:nvSpPr>
      <xdr:spPr>
        <a:xfrm>
          <a:off x="45847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158404</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2B95FF11-9959-401D-8E7C-29EAD2E3E4D2}"/>
            </a:ext>
          </a:extLst>
        </xdr:cNvPr>
        <xdr:cNvSpPr txBox="1"/>
      </xdr:nvSpPr>
      <xdr:spPr>
        <a:xfrm>
          <a:off x="4673600"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106499</xdr:rowOff>
    </xdr:from>
    <xdr:to>
      <xdr:col>20</xdr:col>
      <xdr:colOff>38100</xdr:colOff>
      <xdr:row>83</xdr:row>
      <xdr:rowOff>36649</xdr:rowOff>
    </xdr:to>
    <xdr:sp macro="" textlink="">
      <xdr:nvSpPr>
        <xdr:cNvPr id="306" name="楕円 305">
          <a:extLst>
            <a:ext uri="{FF2B5EF4-FFF2-40B4-BE49-F238E27FC236}">
              <a16:creationId xmlns:a16="http://schemas.microsoft.com/office/drawing/2014/main" id="{DF426BEE-8BBC-4841-8803-E78ABC0978A3}"/>
            </a:ext>
          </a:extLst>
        </xdr:cNvPr>
        <xdr:cNvSpPr/>
      </xdr:nvSpPr>
      <xdr:spPr>
        <a:xfrm>
          <a:off x="3746500" y="141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157299</xdr:rowOff>
    </xdr:from>
    <xdr:to>
      <xdr:col>24</xdr:col>
      <xdr:colOff>63500</xdr:colOff>
      <xdr:row>83</xdr:row>
      <xdr:rowOff>59327</xdr:rowOff>
    </xdr:to>
    <xdr:cxnSp macro="">
      <xdr:nvCxnSpPr>
        <xdr:cNvPr id="307" name="直線コネクタ 306">
          <a:extLst>
            <a:ext uri="{FF2B5EF4-FFF2-40B4-BE49-F238E27FC236}">
              <a16:creationId xmlns:a16="http://schemas.microsoft.com/office/drawing/2014/main" id="{0F14A2C3-7AB6-4457-A99A-D51E66AAD77E}"/>
            </a:ext>
          </a:extLst>
        </xdr:cNvPr>
        <xdr:cNvCxnSpPr/>
      </xdr:nvCxnSpPr>
      <xdr:spPr>
        <a:xfrm>
          <a:off x="3797300" y="14216199"/>
          <a:ext cx="8382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29755</xdr:rowOff>
    </xdr:from>
    <xdr:to>
      <xdr:col>15</xdr:col>
      <xdr:colOff>101600</xdr:colOff>
      <xdr:row>82</xdr:row>
      <xdr:rowOff>131355</xdr:rowOff>
    </xdr:to>
    <xdr:sp macro="" textlink="">
      <xdr:nvSpPr>
        <xdr:cNvPr id="308" name="楕円 307">
          <a:extLst>
            <a:ext uri="{FF2B5EF4-FFF2-40B4-BE49-F238E27FC236}">
              <a16:creationId xmlns:a16="http://schemas.microsoft.com/office/drawing/2014/main" id="{3EE39249-E4FF-4260-9C51-7BE756205C81}"/>
            </a:ext>
          </a:extLst>
        </xdr:cNvPr>
        <xdr:cNvSpPr/>
      </xdr:nvSpPr>
      <xdr:spPr>
        <a:xfrm>
          <a:off x="2857500" y="1408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80555</xdr:rowOff>
    </xdr:from>
    <xdr:to>
      <xdr:col>19</xdr:col>
      <xdr:colOff>177800</xdr:colOff>
      <xdr:row>82</xdr:row>
      <xdr:rowOff>157299</xdr:rowOff>
    </xdr:to>
    <xdr:cxnSp macro="">
      <xdr:nvCxnSpPr>
        <xdr:cNvPr id="309" name="直線コネクタ 308">
          <a:extLst>
            <a:ext uri="{FF2B5EF4-FFF2-40B4-BE49-F238E27FC236}">
              <a16:creationId xmlns:a16="http://schemas.microsoft.com/office/drawing/2014/main" id="{195412C1-CE77-4687-9212-E6A49EAE9FFB}"/>
            </a:ext>
          </a:extLst>
        </xdr:cNvPr>
        <xdr:cNvCxnSpPr/>
      </xdr:nvCxnSpPr>
      <xdr:spPr>
        <a:xfrm>
          <a:off x="2908300" y="14139455"/>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129358</xdr:rowOff>
    </xdr:from>
    <xdr:to>
      <xdr:col>10</xdr:col>
      <xdr:colOff>165100</xdr:colOff>
      <xdr:row>82</xdr:row>
      <xdr:rowOff>59508</xdr:rowOff>
    </xdr:to>
    <xdr:sp macro="" textlink="">
      <xdr:nvSpPr>
        <xdr:cNvPr id="310" name="楕円 309">
          <a:extLst>
            <a:ext uri="{FF2B5EF4-FFF2-40B4-BE49-F238E27FC236}">
              <a16:creationId xmlns:a16="http://schemas.microsoft.com/office/drawing/2014/main" id="{945AB7EA-0772-4D57-A503-49BA9FBF92E0}"/>
            </a:ext>
          </a:extLst>
        </xdr:cNvPr>
        <xdr:cNvSpPr/>
      </xdr:nvSpPr>
      <xdr:spPr>
        <a:xfrm>
          <a:off x="1968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8708</xdr:rowOff>
    </xdr:from>
    <xdr:to>
      <xdr:col>15</xdr:col>
      <xdr:colOff>50800</xdr:colOff>
      <xdr:row>82</xdr:row>
      <xdr:rowOff>80555</xdr:rowOff>
    </xdr:to>
    <xdr:cxnSp macro="">
      <xdr:nvCxnSpPr>
        <xdr:cNvPr id="311" name="直線コネクタ 310">
          <a:extLst>
            <a:ext uri="{FF2B5EF4-FFF2-40B4-BE49-F238E27FC236}">
              <a16:creationId xmlns:a16="http://schemas.microsoft.com/office/drawing/2014/main" id="{7E471812-E528-4274-BC8A-C89ADA6C4AD7}"/>
            </a:ext>
          </a:extLst>
        </xdr:cNvPr>
        <xdr:cNvCxnSpPr/>
      </xdr:nvCxnSpPr>
      <xdr:spPr>
        <a:xfrm>
          <a:off x="2019300" y="14067608"/>
          <a:ext cx="8890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12" name="楕円 311">
          <a:extLst>
            <a:ext uri="{FF2B5EF4-FFF2-40B4-BE49-F238E27FC236}">
              <a16:creationId xmlns:a16="http://schemas.microsoft.com/office/drawing/2014/main" id="{3B4695F4-20C8-4913-B2CC-D44B3284AFFE}"/>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106680</xdr:rowOff>
    </xdr:from>
    <xdr:to>
      <xdr:col>10</xdr:col>
      <xdr:colOff>114300</xdr:colOff>
      <xdr:row>82</xdr:row>
      <xdr:rowOff>8708</xdr:rowOff>
    </xdr:to>
    <xdr:cxnSp macro="">
      <xdr:nvCxnSpPr>
        <xdr:cNvPr id="313" name="直線コネクタ 312">
          <a:extLst>
            <a:ext uri="{FF2B5EF4-FFF2-40B4-BE49-F238E27FC236}">
              <a16:creationId xmlns:a16="http://schemas.microsoft.com/office/drawing/2014/main" id="{A1C52425-C09D-416E-A6FD-FBFFC776AE00}"/>
            </a:ext>
          </a:extLst>
        </xdr:cNvPr>
        <xdr:cNvCxnSpPr/>
      </xdr:nvCxnSpPr>
      <xdr:spPr>
        <a:xfrm>
          <a:off x="1130300" y="13994130"/>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81659</xdr:rowOff>
    </xdr:from>
    <xdr:ext cx="405111" cy="259045"/>
    <xdr:sp macro="" textlink="">
      <xdr:nvSpPr>
        <xdr:cNvPr id="314" name="n_1aveValue【公営住宅】&#10;有形固定資産減価償却率">
          <a:extLst>
            <a:ext uri="{FF2B5EF4-FFF2-40B4-BE49-F238E27FC236}">
              <a16:creationId xmlns:a16="http://schemas.microsoft.com/office/drawing/2014/main" id="{638BA17F-3C75-4412-9B0F-393B68A25B37}"/>
            </a:ext>
          </a:extLst>
        </xdr:cNvPr>
        <xdr:cNvSpPr txBox="1"/>
      </xdr:nvSpPr>
      <xdr:spPr>
        <a:xfrm>
          <a:off x="35820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73496</xdr:rowOff>
    </xdr:from>
    <xdr:ext cx="405111" cy="259045"/>
    <xdr:sp macro="" textlink="">
      <xdr:nvSpPr>
        <xdr:cNvPr id="315" name="n_2aveValue【公営住宅】&#10;有形固定資産減価償却率">
          <a:extLst>
            <a:ext uri="{FF2B5EF4-FFF2-40B4-BE49-F238E27FC236}">
              <a16:creationId xmlns:a16="http://schemas.microsoft.com/office/drawing/2014/main" id="{E7A986BD-FE0B-41BF-915A-10C7C3558B28}"/>
            </a:ext>
          </a:extLst>
        </xdr:cNvPr>
        <xdr:cNvSpPr txBox="1"/>
      </xdr:nvSpPr>
      <xdr:spPr>
        <a:xfrm>
          <a:off x="2705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75128</xdr:rowOff>
    </xdr:from>
    <xdr:ext cx="405111" cy="259045"/>
    <xdr:sp macro="" textlink="">
      <xdr:nvSpPr>
        <xdr:cNvPr id="316" name="n_3aveValue【公営住宅】&#10;有形固定資産減価償却率">
          <a:extLst>
            <a:ext uri="{FF2B5EF4-FFF2-40B4-BE49-F238E27FC236}">
              <a16:creationId xmlns:a16="http://schemas.microsoft.com/office/drawing/2014/main" id="{B1000DD1-1626-4480-AB11-BBDF6854907C}"/>
            </a:ext>
          </a:extLst>
        </xdr:cNvPr>
        <xdr:cNvSpPr txBox="1"/>
      </xdr:nvSpPr>
      <xdr:spPr>
        <a:xfrm>
          <a:off x="1816744"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50635</xdr:rowOff>
    </xdr:from>
    <xdr:ext cx="405111" cy="259045"/>
    <xdr:sp macro="" textlink="">
      <xdr:nvSpPr>
        <xdr:cNvPr id="317" name="n_4aveValue【公営住宅】&#10;有形固定資産減価償却率">
          <a:extLst>
            <a:ext uri="{FF2B5EF4-FFF2-40B4-BE49-F238E27FC236}">
              <a16:creationId xmlns:a16="http://schemas.microsoft.com/office/drawing/2014/main" id="{C7A0DC71-5EB7-41B3-8A5A-D28573AFC9F1}"/>
            </a:ext>
          </a:extLst>
        </xdr:cNvPr>
        <xdr:cNvSpPr txBox="1"/>
      </xdr:nvSpPr>
      <xdr:spPr>
        <a:xfrm>
          <a:off x="9277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53176</xdr:rowOff>
    </xdr:from>
    <xdr:ext cx="405111" cy="259045"/>
    <xdr:sp macro="" textlink="">
      <xdr:nvSpPr>
        <xdr:cNvPr id="318" name="n_1mainValue【公営住宅】&#10;有形固定資産減価償却率">
          <a:extLst>
            <a:ext uri="{FF2B5EF4-FFF2-40B4-BE49-F238E27FC236}">
              <a16:creationId xmlns:a16="http://schemas.microsoft.com/office/drawing/2014/main" id="{44E8AC8A-F73A-475D-9FFA-2C2F6B082416}"/>
            </a:ext>
          </a:extLst>
        </xdr:cNvPr>
        <xdr:cNvSpPr txBox="1"/>
      </xdr:nvSpPr>
      <xdr:spPr>
        <a:xfrm>
          <a:off x="35820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147882</xdr:rowOff>
    </xdr:from>
    <xdr:ext cx="405111" cy="259045"/>
    <xdr:sp macro="" textlink="">
      <xdr:nvSpPr>
        <xdr:cNvPr id="319" name="n_2mainValue【公営住宅】&#10;有形固定資産減価償却率">
          <a:extLst>
            <a:ext uri="{FF2B5EF4-FFF2-40B4-BE49-F238E27FC236}">
              <a16:creationId xmlns:a16="http://schemas.microsoft.com/office/drawing/2014/main" id="{EF9B769E-2DFA-418C-919D-21D3B20E8407}"/>
            </a:ext>
          </a:extLst>
        </xdr:cNvPr>
        <xdr:cNvSpPr txBox="1"/>
      </xdr:nvSpPr>
      <xdr:spPr>
        <a:xfrm>
          <a:off x="2705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76035</xdr:rowOff>
    </xdr:from>
    <xdr:ext cx="405111" cy="259045"/>
    <xdr:sp macro="" textlink="">
      <xdr:nvSpPr>
        <xdr:cNvPr id="320" name="n_3mainValue【公営住宅】&#10;有形固定資産減価償却率">
          <a:extLst>
            <a:ext uri="{FF2B5EF4-FFF2-40B4-BE49-F238E27FC236}">
              <a16:creationId xmlns:a16="http://schemas.microsoft.com/office/drawing/2014/main" id="{CD5B4CCD-7D85-49F9-BC53-8639D14C5389}"/>
            </a:ext>
          </a:extLst>
        </xdr:cNvPr>
        <xdr:cNvSpPr txBox="1"/>
      </xdr:nvSpPr>
      <xdr:spPr>
        <a:xfrm>
          <a:off x="1816744" y="1379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2557</xdr:rowOff>
    </xdr:from>
    <xdr:ext cx="405111" cy="259045"/>
    <xdr:sp macro="" textlink="">
      <xdr:nvSpPr>
        <xdr:cNvPr id="321" name="n_4mainValue【公営住宅】&#10;有形固定資産減価償却率">
          <a:extLst>
            <a:ext uri="{FF2B5EF4-FFF2-40B4-BE49-F238E27FC236}">
              <a16:creationId xmlns:a16="http://schemas.microsoft.com/office/drawing/2014/main" id="{36D4F705-13CE-4C7B-97A9-8733C6A280C1}"/>
            </a:ext>
          </a:extLst>
        </xdr:cNvPr>
        <xdr:cNvSpPr txBox="1"/>
      </xdr:nvSpPr>
      <xdr:spPr>
        <a:xfrm>
          <a:off x="927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D816E97-5531-4184-BFB1-4BB3CEB8208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9097593-7745-489C-91DF-F1E0484E7C1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A1DD873-60CC-46AE-910D-2A706EBE77F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E48C325-74FD-4E27-9BBF-C0202DD1A6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3CF591A-8910-4D53-81A0-DCF81093533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7815C735-A157-40C1-B143-DD198013A2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E22E5F2-F5FE-471C-9E56-52C9813007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296B14B9-27FC-4663-AE7A-381A4630D32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5EE5941F-39E0-4292-8C98-6E39AB870C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AD7990E-B330-4169-8701-49957ACF0EA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DA4F68F2-1989-482F-8C6A-5033E02D064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841673F7-8997-401B-8F3A-713A34876AFC}"/>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EAE93A7A-2BF9-47FA-855D-680931BD5A5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30689515-26C3-420E-97C2-CA6B5E6DF7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1BBF2BBA-888F-4B1F-BEB9-698056D50582}"/>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75B0901E-1C52-4D7B-BB5C-20B97089CDD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3A1DCA76-E871-463B-8C88-1CE8552D815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D9C96867-99F9-412F-AD58-698F2989220E}"/>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B942E7DD-C1DA-47A1-B27B-1160CD907899}"/>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A918B7E6-2B00-4D57-8C4C-EC104FBC548D}"/>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8290B487-D68F-468E-93AB-7968959C773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D59CB4FD-7029-4EFD-AAF9-0F90F44BAC4F}"/>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BABC54F6-6BEB-4E38-8936-A1692EE412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437FEEB9-356C-4260-80E9-E438CABC191A}"/>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A46FF1BF-7D68-4378-83E7-51BA0DBA3AA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40821</xdr:rowOff>
    </xdr:from>
    <xdr:to>
      <xdr:col>54</xdr:col>
      <xdr:colOff>189865</xdr:colOff>
      <xdr:row>86</xdr:row>
      <xdr:rowOff>150005</xdr:rowOff>
    </xdr:to>
    <xdr:cxnSp macro="">
      <xdr:nvCxnSpPr>
        <xdr:cNvPr id="347" name="直線コネクタ 346">
          <a:extLst>
            <a:ext uri="{FF2B5EF4-FFF2-40B4-BE49-F238E27FC236}">
              <a16:creationId xmlns:a16="http://schemas.microsoft.com/office/drawing/2014/main" id="{E39AD0F6-7130-45C3-8D97-64BD57B97CFB}"/>
            </a:ext>
          </a:extLst>
        </xdr:cNvPr>
        <xdr:cNvCxnSpPr/>
      </xdr:nvCxnSpPr>
      <xdr:spPr>
        <a:xfrm flipV="1">
          <a:off x="10476865" y="13413921"/>
          <a:ext cx="0" cy="1480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153832</xdr:rowOff>
    </xdr:from>
    <xdr:ext cx="469744" cy="259045"/>
    <xdr:sp macro="" textlink="">
      <xdr:nvSpPr>
        <xdr:cNvPr id="348" name="【公営住宅】&#10;一人当たり面積最小値テキスト">
          <a:extLst>
            <a:ext uri="{FF2B5EF4-FFF2-40B4-BE49-F238E27FC236}">
              <a16:creationId xmlns:a16="http://schemas.microsoft.com/office/drawing/2014/main" id="{C9BEC972-AD5C-4F3D-9F24-D55B27D45D20}"/>
            </a:ext>
          </a:extLst>
        </xdr:cNvPr>
        <xdr:cNvSpPr txBox="1"/>
      </xdr:nvSpPr>
      <xdr:spPr>
        <a:xfrm>
          <a:off x="10515600" y="1489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150005</xdr:rowOff>
    </xdr:from>
    <xdr:to>
      <xdr:col>55</xdr:col>
      <xdr:colOff>88900</xdr:colOff>
      <xdr:row>86</xdr:row>
      <xdr:rowOff>150005</xdr:rowOff>
    </xdr:to>
    <xdr:cxnSp macro="">
      <xdr:nvCxnSpPr>
        <xdr:cNvPr id="349" name="直線コネクタ 348">
          <a:extLst>
            <a:ext uri="{FF2B5EF4-FFF2-40B4-BE49-F238E27FC236}">
              <a16:creationId xmlns:a16="http://schemas.microsoft.com/office/drawing/2014/main" id="{2C615ACE-14CE-40FC-9B6F-D8DE9FED12FB}"/>
            </a:ext>
          </a:extLst>
        </xdr:cNvPr>
        <xdr:cNvCxnSpPr/>
      </xdr:nvCxnSpPr>
      <xdr:spPr>
        <a:xfrm>
          <a:off x="10388600" y="1489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158948</xdr:rowOff>
    </xdr:from>
    <xdr:ext cx="534377" cy="259045"/>
    <xdr:sp macro="" textlink="">
      <xdr:nvSpPr>
        <xdr:cNvPr id="350" name="【公営住宅】&#10;一人当たり面積最大値テキスト">
          <a:extLst>
            <a:ext uri="{FF2B5EF4-FFF2-40B4-BE49-F238E27FC236}">
              <a16:creationId xmlns:a16="http://schemas.microsoft.com/office/drawing/2014/main" id="{86162AEF-312B-4F7F-8D18-AB15013D4565}"/>
            </a:ext>
          </a:extLst>
        </xdr:cNvPr>
        <xdr:cNvSpPr txBox="1"/>
      </xdr:nvSpPr>
      <xdr:spPr>
        <a:xfrm>
          <a:off x="10515600" y="1318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40821</xdr:rowOff>
    </xdr:from>
    <xdr:to>
      <xdr:col>55</xdr:col>
      <xdr:colOff>88900</xdr:colOff>
      <xdr:row>78</xdr:row>
      <xdr:rowOff>40821</xdr:rowOff>
    </xdr:to>
    <xdr:cxnSp macro="">
      <xdr:nvCxnSpPr>
        <xdr:cNvPr id="351" name="直線コネクタ 350">
          <a:extLst>
            <a:ext uri="{FF2B5EF4-FFF2-40B4-BE49-F238E27FC236}">
              <a16:creationId xmlns:a16="http://schemas.microsoft.com/office/drawing/2014/main" id="{1514E6D5-A7D4-4DF5-97FA-4A372EEB5BE7}"/>
            </a:ext>
          </a:extLst>
        </xdr:cNvPr>
        <xdr:cNvCxnSpPr/>
      </xdr:nvCxnSpPr>
      <xdr:spPr>
        <a:xfrm>
          <a:off x="10388600" y="134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132532</xdr:rowOff>
    </xdr:from>
    <xdr:ext cx="469744" cy="259045"/>
    <xdr:sp macro="" textlink="">
      <xdr:nvSpPr>
        <xdr:cNvPr id="352" name="【公営住宅】&#10;一人当たり面積平均値テキスト">
          <a:extLst>
            <a:ext uri="{FF2B5EF4-FFF2-40B4-BE49-F238E27FC236}">
              <a16:creationId xmlns:a16="http://schemas.microsoft.com/office/drawing/2014/main" id="{B99D55CB-4991-4F82-AFA9-D1F0CE26DF78}"/>
            </a:ext>
          </a:extLst>
        </xdr:cNvPr>
        <xdr:cNvSpPr txBox="1"/>
      </xdr:nvSpPr>
      <xdr:spPr>
        <a:xfrm>
          <a:off x="10515600" y="141914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109655</xdr:rowOff>
    </xdr:from>
    <xdr:to>
      <xdr:col>55</xdr:col>
      <xdr:colOff>50800</xdr:colOff>
      <xdr:row>84</xdr:row>
      <xdr:rowOff>39805</xdr:rowOff>
    </xdr:to>
    <xdr:sp macro="" textlink="">
      <xdr:nvSpPr>
        <xdr:cNvPr id="353" name="フローチャート: 判断 352">
          <a:extLst>
            <a:ext uri="{FF2B5EF4-FFF2-40B4-BE49-F238E27FC236}">
              <a16:creationId xmlns:a16="http://schemas.microsoft.com/office/drawing/2014/main" id="{30C39539-ED71-401D-B4C3-FA31BE4B8BDD}"/>
            </a:ext>
          </a:extLst>
        </xdr:cNvPr>
        <xdr:cNvSpPr/>
      </xdr:nvSpPr>
      <xdr:spPr>
        <a:xfrm>
          <a:off x="10426700" y="1434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121086</xdr:rowOff>
    </xdr:from>
    <xdr:to>
      <xdr:col>50</xdr:col>
      <xdr:colOff>165100</xdr:colOff>
      <xdr:row>84</xdr:row>
      <xdr:rowOff>51236</xdr:rowOff>
    </xdr:to>
    <xdr:sp macro="" textlink="">
      <xdr:nvSpPr>
        <xdr:cNvPr id="354" name="フローチャート: 判断 353">
          <a:extLst>
            <a:ext uri="{FF2B5EF4-FFF2-40B4-BE49-F238E27FC236}">
              <a16:creationId xmlns:a16="http://schemas.microsoft.com/office/drawing/2014/main" id="{EF7E7A38-EF31-4D10-B355-5FD2D87161BE}"/>
            </a:ext>
          </a:extLst>
        </xdr:cNvPr>
        <xdr:cNvSpPr/>
      </xdr:nvSpPr>
      <xdr:spPr>
        <a:xfrm>
          <a:off x="9588500" y="1435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137632</xdr:rowOff>
    </xdr:from>
    <xdr:to>
      <xdr:col>46</xdr:col>
      <xdr:colOff>38100</xdr:colOff>
      <xdr:row>84</xdr:row>
      <xdr:rowOff>67782</xdr:rowOff>
    </xdr:to>
    <xdr:sp macro="" textlink="">
      <xdr:nvSpPr>
        <xdr:cNvPr id="355" name="フローチャート: 判断 354">
          <a:extLst>
            <a:ext uri="{FF2B5EF4-FFF2-40B4-BE49-F238E27FC236}">
              <a16:creationId xmlns:a16="http://schemas.microsoft.com/office/drawing/2014/main" id="{DE063813-0F5C-4B72-B92D-3169D6EC57A8}"/>
            </a:ext>
          </a:extLst>
        </xdr:cNvPr>
        <xdr:cNvSpPr/>
      </xdr:nvSpPr>
      <xdr:spPr>
        <a:xfrm>
          <a:off x="8699500" y="143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109438</xdr:rowOff>
    </xdr:from>
    <xdr:to>
      <xdr:col>41</xdr:col>
      <xdr:colOff>101600</xdr:colOff>
      <xdr:row>84</xdr:row>
      <xdr:rowOff>39588</xdr:rowOff>
    </xdr:to>
    <xdr:sp macro="" textlink="">
      <xdr:nvSpPr>
        <xdr:cNvPr id="356" name="フローチャート: 判断 355">
          <a:extLst>
            <a:ext uri="{FF2B5EF4-FFF2-40B4-BE49-F238E27FC236}">
              <a16:creationId xmlns:a16="http://schemas.microsoft.com/office/drawing/2014/main" id="{579571E8-97E8-4D26-BF9D-4E5A240354A5}"/>
            </a:ext>
          </a:extLst>
        </xdr:cNvPr>
        <xdr:cNvSpPr/>
      </xdr:nvSpPr>
      <xdr:spPr>
        <a:xfrm>
          <a:off x="7810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111288</xdr:rowOff>
    </xdr:from>
    <xdr:to>
      <xdr:col>36</xdr:col>
      <xdr:colOff>165100</xdr:colOff>
      <xdr:row>84</xdr:row>
      <xdr:rowOff>41438</xdr:rowOff>
    </xdr:to>
    <xdr:sp macro="" textlink="">
      <xdr:nvSpPr>
        <xdr:cNvPr id="357" name="フローチャート: 判断 356">
          <a:extLst>
            <a:ext uri="{FF2B5EF4-FFF2-40B4-BE49-F238E27FC236}">
              <a16:creationId xmlns:a16="http://schemas.microsoft.com/office/drawing/2014/main" id="{2B52215F-2B15-4DC0-B5D9-89848B69696F}"/>
            </a:ext>
          </a:extLst>
        </xdr:cNvPr>
        <xdr:cNvSpPr/>
      </xdr:nvSpPr>
      <xdr:spPr>
        <a:xfrm>
          <a:off x="6921500" y="1434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5D06189C-70D1-404D-991B-4E0CC809BFF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BB017E1-B363-4D16-B605-61DA37FE855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9F7308B1-3C59-4D6F-A522-E79219870C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2442AEA1-D48E-4E27-8AD3-4F84EA8EDA4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03AAED1-FD69-4189-B470-4192081E5C9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73515</xdr:rowOff>
    </xdr:from>
    <xdr:to>
      <xdr:col>55</xdr:col>
      <xdr:colOff>50800</xdr:colOff>
      <xdr:row>86</xdr:row>
      <xdr:rowOff>3665</xdr:rowOff>
    </xdr:to>
    <xdr:sp macro="" textlink="">
      <xdr:nvSpPr>
        <xdr:cNvPr id="363" name="楕円 362">
          <a:extLst>
            <a:ext uri="{FF2B5EF4-FFF2-40B4-BE49-F238E27FC236}">
              <a16:creationId xmlns:a16="http://schemas.microsoft.com/office/drawing/2014/main" id="{F0DAF06C-CF7D-4218-B898-24A1379B4824}"/>
            </a:ext>
          </a:extLst>
        </xdr:cNvPr>
        <xdr:cNvSpPr/>
      </xdr:nvSpPr>
      <xdr:spPr>
        <a:xfrm>
          <a:off x="10426700" y="1464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51942</xdr:rowOff>
    </xdr:from>
    <xdr:ext cx="469744" cy="259045"/>
    <xdr:sp macro="" textlink="">
      <xdr:nvSpPr>
        <xdr:cNvPr id="364" name="【公営住宅】&#10;一人当たり面積該当値テキスト">
          <a:extLst>
            <a:ext uri="{FF2B5EF4-FFF2-40B4-BE49-F238E27FC236}">
              <a16:creationId xmlns:a16="http://schemas.microsoft.com/office/drawing/2014/main" id="{F736A556-3E34-44EB-9E81-ED595ADA5080}"/>
            </a:ext>
          </a:extLst>
        </xdr:cNvPr>
        <xdr:cNvSpPr txBox="1"/>
      </xdr:nvSpPr>
      <xdr:spPr>
        <a:xfrm>
          <a:off x="10515600" y="1462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78631</xdr:rowOff>
    </xdr:from>
    <xdr:to>
      <xdr:col>50</xdr:col>
      <xdr:colOff>165100</xdr:colOff>
      <xdr:row>86</xdr:row>
      <xdr:rowOff>8781</xdr:rowOff>
    </xdr:to>
    <xdr:sp macro="" textlink="">
      <xdr:nvSpPr>
        <xdr:cNvPr id="365" name="楕円 364">
          <a:extLst>
            <a:ext uri="{FF2B5EF4-FFF2-40B4-BE49-F238E27FC236}">
              <a16:creationId xmlns:a16="http://schemas.microsoft.com/office/drawing/2014/main" id="{81CF3CDA-BF40-4802-A0B7-15F412ACBF73}"/>
            </a:ext>
          </a:extLst>
        </xdr:cNvPr>
        <xdr:cNvSpPr/>
      </xdr:nvSpPr>
      <xdr:spPr>
        <a:xfrm>
          <a:off x="9588500" y="1465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124315</xdr:rowOff>
    </xdr:from>
    <xdr:to>
      <xdr:col>55</xdr:col>
      <xdr:colOff>0</xdr:colOff>
      <xdr:row>85</xdr:row>
      <xdr:rowOff>129431</xdr:rowOff>
    </xdr:to>
    <xdr:cxnSp macro="">
      <xdr:nvCxnSpPr>
        <xdr:cNvPr id="366" name="直線コネクタ 365">
          <a:extLst>
            <a:ext uri="{FF2B5EF4-FFF2-40B4-BE49-F238E27FC236}">
              <a16:creationId xmlns:a16="http://schemas.microsoft.com/office/drawing/2014/main" id="{676FCD2A-D25F-42CC-BB8C-47B5C7D73477}"/>
            </a:ext>
          </a:extLst>
        </xdr:cNvPr>
        <xdr:cNvCxnSpPr/>
      </xdr:nvCxnSpPr>
      <xdr:spPr>
        <a:xfrm flipV="1">
          <a:off x="9639300" y="14697565"/>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83313</xdr:rowOff>
    </xdr:from>
    <xdr:to>
      <xdr:col>46</xdr:col>
      <xdr:colOff>38100</xdr:colOff>
      <xdr:row>86</xdr:row>
      <xdr:rowOff>13463</xdr:rowOff>
    </xdr:to>
    <xdr:sp macro="" textlink="">
      <xdr:nvSpPr>
        <xdr:cNvPr id="367" name="楕円 366">
          <a:extLst>
            <a:ext uri="{FF2B5EF4-FFF2-40B4-BE49-F238E27FC236}">
              <a16:creationId xmlns:a16="http://schemas.microsoft.com/office/drawing/2014/main" id="{F9E07611-296C-42EF-B346-645710C21177}"/>
            </a:ext>
          </a:extLst>
        </xdr:cNvPr>
        <xdr:cNvSpPr/>
      </xdr:nvSpPr>
      <xdr:spPr>
        <a:xfrm>
          <a:off x="8699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129431</xdr:rowOff>
    </xdr:from>
    <xdr:to>
      <xdr:col>50</xdr:col>
      <xdr:colOff>114300</xdr:colOff>
      <xdr:row>85</xdr:row>
      <xdr:rowOff>134113</xdr:rowOff>
    </xdr:to>
    <xdr:cxnSp macro="">
      <xdr:nvCxnSpPr>
        <xdr:cNvPr id="368" name="直線コネクタ 367">
          <a:extLst>
            <a:ext uri="{FF2B5EF4-FFF2-40B4-BE49-F238E27FC236}">
              <a16:creationId xmlns:a16="http://schemas.microsoft.com/office/drawing/2014/main" id="{117AEDE0-6EF9-4839-BA25-7CF8A3C50CC7}"/>
            </a:ext>
          </a:extLst>
        </xdr:cNvPr>
        <xdr:cNvCxnSpPr/>
      </xdr:nvCxnSpPr>
      <xdr:spPr>
        <a:xfrm flipV="1">
          <a:off x="8750300" y="14702681"/>
          <a:ext cx="889000" cy="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87340</xdr:rowOff>
    </xdr:from>
    <xdr:to>
      <xdr:col>41</xdr:col>
      <xdr:colOff>101600</xdr:colOff>
      <xdr:row>86</xdr:row>
      <xdr:rowOff>17490</xdr:rowOff>
    </xdr:to>
    <xdr:sp macro="" textlink="">
      <xdr:nvSpPr>
        <xdr:cNvPr id="369" name="楕円 368">
          <a:extLst>
            <a:ext uri="{FF2B5EF4-FFF2-40B4-BE49-F238E27FC236}">
              <a16:creationId xmlns:a16="http://schemas.microsoft.com/office/drawing/2014/main" id="{06511A62-3C19-4D44-9DE0-DB499006CFF9}"/>
            </a:ext>
          </a:extLst>
        </xdr:cNvPr>
        <xdr:cNvSpPr/>
      </xdr:nvSpPr>
      <xdr:spPr>
        <a:xfrm>
          <a:off x="7810500" y="1466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134113</xdr:rowOff>
    </xdr:from>
    <xdr:to>
      <xdr:col>45</xdr:col>
      <xdr:colOff>177800</xdr:colOff>
      <xdr:row>85</xdr:row>
      <xdr:rowOff>138140</xdr:rowOff>
    </xdr:to>
    <xdr:cxnSp macro="">
      <xdr:nvCxnSpPr>
        <xdr:cNvPr id="370" name="直線コネクタ 369">
          <a:extLst>
            <a:ext uri="{FF2B5EF4-FFF2-40B4-BE49-F238E27FC236}">
              <a16:creationId xmlns:a16="http://schemas.microsoft.com/office/drawing/2014/main" id="{E40A9EE2-18D6-49EA-A7B4-9DBC7F1E1270}"/>
            </a:ext>
          </a:extLst>
        </xdr:cNvPr>
        <xdr:cNvCxnSpPr/>
      </xdr:nvCxnSpPr>
      <xdr:spPr>
        <a:xfrm flipV="1">
          <a:off x="7861300" y="14707363"/>
          <a:ext cx="889000" cy="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92129</xdr:rowOff>
    </xdr:from>
    <xdr:to>
      <xdr:col>36</xdr:col>
      <xdr:colOff>165100</xdr:colOff>
      <xdr:row>86</xdr:row>
      <xdr:rowOff>22279</xdr:rowOff>
    </xdr:to>
    <xdr:sp macro="" textlink="">
      <xdr:nvSpPr>
        <xdr:cNvPr id="371" name="楕円 370">
          <a:extLst>
            <a:ext uri="{FF2B5EF4-FFF2-40B4-BE49-F238E27FC236}">
              <a16:creationId xmlns:a16="http://schemas.microsoft.com/office/drawing/2014/main" id="{33AB7C5F-9D56-49E4-927D-1F368CCD61EB}"/>
            </a:ext>
          </a:extLst>
        </xdr:cNvPr>
        <xdr:cNvSpPr/>
      </xdr:nvSpPr>
      <xdr:spPr>
        <a:xfrm>
          <a:off x="6921500" y="146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138140</xdr:rowOff>
    </xdr:from>
    <xdr:to>
      <xdr:col>41</xdr:col>
      <xdr:colOff>50800</xdr:colOff>
      <xdr:row>85</xdr:row>
      <xdr:rowOff>142929</xdr:rowOff>
    </xdr:to>
    <xdr:cxnSp macro="">
      <xdr:nvCxnSpPr>
        <xdr:cNvPr id="372" name="直線コネクタ 371">
          <a:extLst>
            <a:ext uri="{FF2B5EF4-FFF2-40B4-BE49-F238E27FC236}">
              <a16:creationId xmlns:a16="http://schemas.microsoft.com/office/drawing/2014/main" id="{20101D96-2881-4E02-A2BC-8CB45A468ED7}"/>
            </a:ext>
          </a:extLst>
        </xdr:cNvPr>
        <xdr:cNvCxnSpPr/>
      </xdr:nvCxnSpPr>
      <xdr:spPr>
        <a:xfrm flipV="1">
          <a:off x="6972300" y="14711390"/>
          <a:ext cx="889000" cy="4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67763</xdr:rowOff>
    </xdr:from>
    <xdr:ext cx="469744" cy="259045"/>
    <xdr:sp macro="" textlink="">
      <xdr:nvSpPr>
        <xdr:cNvPr id="373" name="n_1aveValue【公営住宅】&#10;一人当たり面積">
          <a:extLst>
            <a:ext uri="{FF2B5EF4-FFF2-40B4-BE49-F238E27FC236}">
              <a16:creationId xmlns:a16="http://schemas.microsoft.com/office/drawing/2014/main" id="{7C1339AA-6D88-47A1-9457-DEAA76D011A6}"/>
            </a:ext>
          </a:extLst>
        </xdr:cNvPr>
        <xdr:cNvSpPr txBox="1"/>
      </xdr:nvSpPr>
      <xdr:spPr>
        <a:xfrm>
          <a:off x="9391727" y="1412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84309</xdr:rowOff>
    </xdr:from>
    <xdr:ext cx="469744" cy="259045"/>
    <xdr:sp macro="" textlink="">
      <xdr:nvSpPr>
        <xdr:cNvPr id="374" name="n_2aveValue【公営住宅】&#10;一人当たり面積">
          <a:extLst>
            <a:ext uri="{FF2B5EF4-FFF2-40B4-BE49-F238E27FC236}">
              <a16:creationId xmlns:a16="http://schemas.microsoft.com/office/drawing/2014/main" id="{FA854A7A-1DF9-4F02-A8C5-16AF999026E7}"/>
            </a:ext>
          </a:extLst>
        </xdr:cNvPr>
        <xdr:cNvSpPr txBox="1"/>
      </xdr:nvSpPr>
      <xdr:spPr>
        <a:xfrm>
          <a:off x="8515427" y="1414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56115</xdr:rowOff>
    </xdr:from>
    <xdr:ext cx="469744" cy="259045"/>
    <xdr:sp macro="" textlink="">
      <xdr:nvSpPr>
        <xdr:cNvPr id="375" name="n_3aveValue【公営住宅】&#10;一人当たり面積">
          <a:extLst>
            <a:ext uri="{FF2B5EF4-FFF2-40B4-BE49-F238E27FC236}">
              <a16:creationId xmlns:a16="http://schemas.microsoft.com/office/drawing/2014/main" id="{2C7825B8-5860-4BE7-A1C5-1CA42BC91819}"/>
            </a:ext>
          </a:extLst>
        </xdr:cNvPr>
        <xdr:cNvSpPr txBox="1"/>
      </xdr:nvSpPr>
      <xdr:spPr>
        <a:xfrm>
          <a:off x="7626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57965</xdr:rowOff>
    </xdr:from>
    <xdr:ext cx="469744" cy="259045"/>
    <xdr:sp macro="" textlink="">
      <xdr:nvSpPr>
        <xdr:cNvPr id="376" name="n_4aveValue【公営住宅】&#10;一人当たり面積">
          <a:extLst>
            <a:ext uri="{FF2B5EF4-FFF2-40B4-BE49-F238E27FC236}">
              <a16:creationId xmlns:a16="http://schemas.microsoft.com/office/drawing/2014/main" id="{66B31994-6DA9-49BE-A9DD-33769F4EB6B1}"/>
            </a:ext>
          </a:extLst>
        </xdr:cNvPr>
        <xdr:cNvSpPr txBox="1"/>
      </xdr:nvSpPr>
      <xdr:spPr>
        <a:xfrm>
          <a:off x="6737427" y="1411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171358</xdr:rowOff>
    </xdr:from>
    <xdr:ext cx="469744" cy="259045"/>
    <xdr:sp macro="" textlink="">
      <xdr:nvSpPr>
        <xdr:cNvPr id="377" name="n_1mainValue【公営住宅】&#10;一人当たり面積">
          <a:extLst>
            <a:ext uri="{FF2B5EF4-FFF2-40B4-BE49-F238E27FC236}">
              <a16:creationId xmlns:a16="http://schemas.microsoft.com/office/drawing/2014/main" id="{F5915AB2-3361-4655-B6FD-A1005B6D6CE0}"/>
            </a:ext>
          </a:extLst>
        </xdr:cNvPr>
        <xdr:cNvSpPr txBox="1"/>
      </xdr:nvSpPr>
      <xdr:spPr>
        <a:xfrm>
          <a:off x="9391727" y="147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4590</xdr:rowOff>
    </xdr:from>
    <xdr:ext cx="469744" cy="259045"/>
    <xdr:sp macro="" textlink="">
      <xdr:nvSpPr>
        <xdr:cNvPr id="378" name="n_2mainValue【公営住宅】&#10;一人当たり面積">
          <a:extLst>
            <a:ext uri="{FF2B5EF4-FFF2-40B4-BE49-F238E27FC236}">
              <a16:creationId xmlns:a16="http://schemas.microsoft.com/office/drawing/2014/main" id="{FA573958-FD71-48AF-934D-CC8AC9C0F987}"/>
            </a:ext>
          </a:extLst>
        </xdr:cNvPr>
        <xdr:cNvSpPr txBox="1"/>
      </xdr:nvSpPr>
      <xdr:spPr>
        <a:xfrm>
          <a:off x="8515427" y="1474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8617</xdr:rowOff>
    </xdr:from>
    <xdr:ext cx="469744" cy="259045"/>
    <xdr:sp macro="" textlink="">
      <xdr:nvSpPr>
        <xdr:cNvPr id="379" name="n_3mainValue【公営住宅】&#10;一人当たり面積">
          <a:extLst>
            <a:ext uri="{FF2B5EF4-FFF2-40B4-BE49-F238E27FC236}">
              <a16:creationId xmlns:a16="http://schemas.microsoft.com/office/drawing/2014/main" id="{60E4E73B-20C6-432F-904F-D9A3F84B3E0D}"/>
            </a:ext>
          </a:extLst>
        </xdr:cNvPr>
        <xdr:cNvSpPr txBox="1"/>
      </xdr:nvSpPr>
      <xdr:spPr>
        <a:xfrm>
          <a:off x="7626427" y="1475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13406</xdr:rowOff>
    </xdr:from>
    <xdr:ext cx="469744" cy="259045"/>
    <xdr:sp macro="" textlink="">
      <xdr:nvSpPr>
        <xdr:cNvPr id="380" name="n_4mainValue【公営住宅】&#10;一人当たり面積">
          <a:extLst>
            <a:ext uri="{FF2B5EF4-FFF2-40B4-BE49-F238E27FC236}">
              <a16:creationId xmlns:a16="http://schemas.microsoft.com/office/drawing/2014/main" id="{511102A0-7409-40C9-8BF7-02A13AAD8AC3}"/>
            </a:ext>
          </a:extLst>
        </xdr:cNvPr>
        <xdr:cNvSpPr txBox="1"/>
      </xdr:nvSpPr>
      <xdr:spPr>
        <a:xfrm>
          <a:off x="6737427" y="1475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F132024-823C-443A-857D-DBA1FE641C5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1C431454-E7C9-47BF-A23D-AA9114D52BB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D7D7FCAE-8B79-4890-A29E-D8AC0E81056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FC647C04-782F-473F-9D70-FBF9E072E77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306F95E4-4224-47AC-AA74-2322B1D5944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B4B4BA24-8A8B-4AB6-BE84-37C06D45905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9FB0590D-0D86-42EC-8354-BFB6312973E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C56AE2B6-7ADA-4C57-9CDB-433E32CE4B0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369AE68-AC12-4FE2-BADE-DE504F6A7BD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EEA0D9BB-2C3B-4F49-8676-04B592AF39F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18F20B0F-D24A-4CA1-A7A7-781357CE065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D1404F3F-92BA-4CD2-A055-B3BC14DA01D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1CA64997-3979-4AE4-B6DA-5AD75B17D1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ADD05C66-80E4-4726-A08B-5F14769835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7EF906AE-38A5-4D79-966D-83A1C5B61B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FE4F135-FE59-4F5B-917C-1DDBBF45719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8292531A-5763-47E8-A203-4F7283833CE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1699572C-CC46-46C9-8DAE-A5993AEEA4F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3BA10E4E-B17A-45A0-8264-1A8A7AA0898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B0392637-ED41-45C3-BE34-A50206288CB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4722F1CA-7376-49B3-97E8-E7B84BE145A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E5710188-E0AC-4B5D-9BB0-34A2A9AB26B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9A847264-A8CD-4F1D-9C9C-0D9791F886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F519AA29-C6E6-4DC6-9C59-B01DF33D8B1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9B3D1B8-78EC-4CC8-9D2A-AD61B8F87F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04E09FCF-D37B-41E0-B7F9-C3F109B2B97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51469FD-CA24-44A9-ADF3-EB63DB11F50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F7F80453-A1D3-414C-A612-DB21239D1AA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EEC8C97F-74CC-493D-AC66-B9B84E70FC4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A7524ED7-73B8-43A3-BE0F-DF40B111341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56C46E1F-2B50-43B0-9AB5-3B7C5313303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1D7BB678-7ED1-4101-A63B-AB6FC7D4F55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6CA62083-A871-47A3-A067-DBD811018AA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34123D87-C73B-4CBD-BA37-8403FF6B08D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6A1EEF2-99F5-46C1-A440-F550B1E9993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8289643D-4788-444B-919E-C5D345D1C21A}"/>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5CE7ECA8-EE5E-4059-A175-EE8FD9FEC94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E49C58AA-2460-4D8E-9C55-E82FBF20BE4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7ABF72F9-35E5-4468-BDFD-0D843E1DB25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8E5D2699-7B6D-4891-8DBB-4380BBD3AA7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3FA603A0-163F-4C06-BD01-21FDD01E635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28A58215-8B14-4EFB-A73F-FFAA3E9B424E}"/>
            </a:ext>
          </a:extLst>
        </xdr:cNvPr>
        <xdr:cNvCxnSpPr/>
      </xdr:nvCxnSpPr>
      <xdr:spPr>
        <a:xfrm flipV="1">
          <a:off x="16318864" y="5797731"/>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E0B52680-6CE8-4302-A64A-F0268AE31B7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49C099FF-6A88-4016-83F7-318045A9524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386A2E90-AA3D-41F3-89F2-D945EA8066E5}"/>
            </a:ext>
          </a:extLst>
        </xdr:cNvPr>
        <xdr:cNvSpPr txBox="1"/>
      </xdr:nvSpPr>
      <xdr:spPr>
        <a:xfrm>
          <a:off x="16357600" y="557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426" name="直線コネクタ 425">
          <a:extLst>
            <a:ext uri="{FF2B5EF4-FFF2-40B4-BE49-F238E27FC236}">
              <a16:creationId xmlns:a16="http://schemas.microsoft.com/office/drawing/2014/main" id="{86E9CD03-0444-4FBD-85C2-2A6E57F8BB60}"/>
            </a:ext>
          </a:extLst>
        </xdr:cNvPr>
        <xdr:cNvCxnSpPr/>
      </xdr:nvCxnSpPr>
      <xdr:spPr>
        <a:xfrm>
          <a:off x="16230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124658</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5EED60F6-A0D5-4CF3-B5D3-516205D4EC1A}"/>
            </a:ext>
          </a:extLst>
        </xdr:cNvPr>
        <xdr:cNvSpPr txBox="1"/>
      </xdr:nvSpPr>
      <xdr:spPr>
        <a:xfrm>
          <a:off x="16357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146231</xdr:rowOff>
    </xdr:from>
    <xdr:to>
      <xdr:col>85</xdr:col>
      <xdr:colOff>177800</xdr:colOff>
      <xdr:row>38</xdr:row>
      <xdr:rowOff>76381</xdr:rowOff>
    </xdr:to>
    <xdr:sp macro="" textlink="">
      <xdr:nvSpPr>
        <xdr:cNvPr id="428" name="フローチャート: 判断 427">
          <a:extLst>
            <a:ext uri="{FF2B5EF4-FFF2-40B4-BE49-F238E27FC236}">
              <a16:creationId xmlns:a16="http://schemas.microsoft.com/office/drawing/2014/main" id="{623B819B-40BC-492A-889F-5ACE8A4B2419}"/>
            </a:ext>
          </a:extLst>
        </xdr:cNvPr>
        <xdr:cNvSpPr/>
      </xdr:nvSpPr>
      <xdr:spPr>
        <a:xfrm>
          <a:off x="16268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144599</xdr:rowOff>
    </xdr:from>
    <xdr:to>
      <xdr:col>81</xdr:col>
      <xdr:colOff>101600</xdr:colOff>
      <xdr:row>38</xdr:row>
      <xdr:rowOff>74749</xdr:rowOff>
    </xdr:to>
    <xdr:sp macro="" textlink="">
      <xdr:nvSpPr>
        <xdr:cNvPr id="429" name="フローチャート: 判断 428">
          <a:extLst>
            <a:ext uri="{FF2B5EF4-FFF2-40B4-BE49-F238E27FC236}">
              <a16:creationId xmlns:a16="http://schemas.microsoft.com/office/drawing/2014/main" id="{94E0F3A8-7BF1-4B8B-82C2-9D839DF0CB1A}"/>
            </a:ext>
          </a:extLst>
        </xdr:cNvPr>
        <xdr:cNvSpPr/>
      </xdr:nvSpPr>
      <xdr:spPr>
        <a:xfrm>
          <a:off x="154305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30" name="フローチャート: 判断 429">
          <a:extLst>
            <a:ext uri="{FF2B5EF4-FFF2-40B4-BE49-F238E27FC236}">
              <a16:creationId xmlns:a16="http://schemas.microsoft.com/office/drawing/2014/main" id="{EE02BB2B-1CFD-439E-B576-539BADBA5190}"/>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100511</xdr:rowOff>
    </xdr:from>
    <xdr:to>
      <xdr:col>72</xdr:col>
      <xdr:colOff>38100</xdr:colOff>
      <xdr:row>38</xdr:row>
      <xdr:rowOff>30662</xdr:rowOff>
    </xdr:to>
    <xdr:sp macro="" textlink="">
      <xdr:nvSpPr>
        <xdr:cNvPr id="431" name="フローチャート: 判断 430">
          <a:extLst>
            <a:ext uri="{FF2B5EF4-FFF2-40B4-BE49-F238E27FC236}">
              <a16:creationId xmlns:a16="http://schemas.microsoft.com/office/drawing/2014/main" id="{4EAFCA5C-96A4-4991-9F3B-63529BEB2880}"/>
            </a:ext>
          </a:extLst>
        </xdr:cNvPr>
        <xdr:cNvSpPr/>
      </xdr:nvSpPr>
      <xdr:spPr>
        <a:xfrm>
          <a:off x="13652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141333</xdr:rowOff>
    </xdr:from>
    <xdr:to>
      <xdr:col>67</xdr:col>
      <xdr:colOff>101600</xdr:colOff>
      <xdr:row>38</xdr:row>
      <xdr:rowOff>71482</xdr:rowOff>
    </xdr:to>
    <xdr:sp macro="" textlink="">
      <xdr:nvSpPr>
        <xdr:cNvPr id="432" name="フローチャート: 判断 431">
          <a:extLst>
            <a:ext uri="{FF2B5EF4-FFF2-40B4-BE49-F238E27FC236}">
              <a16:creationId xmlns:a16="http://schemas.microsoft.com/office/drawing/2014/main" id="{B98D4CBA-281D-4E75-8FBC-4DF3B2B9577B}"/>
            </a:ext>
          </a:extLst>
        </xdr:cNvPr>
        <xdr:cNvSpPr/>
      </xdr:nvSpPr>
      <xdr:spPr>
        <a:xfrm>
          <a:off x="12763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2F26F60-3194-4B8E-B15E-950D220F46E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47F880C-2F73-479A-B428-555A183A33A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11E96801-AE44-4DF2-9B67-28780EEE053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7DB4E839-3DF5-46B2-BC85-D1709EA76CD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43F8C3DE-F02F-4614-8B02-9EC02C4371D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42</xdr:row>
      <xdr:rowOff>41728</xdr:rowOff>
    </xdr:from>
    <xdr:to>
      <xdr:col>67</xdr:col>
      <xdr:colOff>101600</xdr:colOff>
      <xdr:row>42</xdr:row>
      <xdr:rowOff>143328</xdr:rowOff>
    </xdr:to>
    <xdr:sp macro="" textlink="">
      <xdr:nvSpPr>
        <xdr:cNvPr id="438" name="楕円 437">
          <a:extLst>
            <a:ext uri="{FF2B5EF4-FFF2-40B4-BE49-F238E27FC236}">
              <a16:creationId xmlns:a16="http://schemas.microsoft.com/office/drawing/2014/main" id="{092CA1E0-0FA9-4EEA-B611-D1968626F75B}"/>
            </a:ext>
          </a:extLst>
        </xdr:cNvPr>
        <xdr:cNvSpPr/>
      </xdr:nvSpPr>
      <xdr:spPr>
        <a:xfrm>
          <a:off x="127635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91276</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9D501811-AE4C-469A-989B-4E5961302A98}"/>
            </a:ext>
          </a:extLst>
        </xdr:cNvPr>
        <xdr:cNvSpPr txBox="1"/>
      </xdr:nvSpPr>
      <xdr:spPr>
        <a:xfrm>
          <a:off x="15266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83FB61B6-AFC4-4E15-B936-52D1E921E2D8}"/>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57FCBB37-9A5C-4DB1-9C62-4CA2FE2D622B}"/>
            </a:ext>
          </a:extLst>
        </xdr:cNvPr>
        <xdr:cNvSpPr txBox="1"/>
      </xdr:nvSpPr>
      <xdr:spPr>
        <a:xfrm>
          <a:off x="13500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88010</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41048F3F-11B4-42E6-A1D0-39D673BAF610}"/>
            </a:ext>
          </a:extLst>
        </xdr:cNvPr>
        <xdr:cNvSpPr txBox="1"/>
      </xdr:nvSpPr>
      <xdr:spPr>
        <a:xfrm>
          <a:off x="12611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42</xdr:row>
      <xdr:rowOff>134455</xdr:rowOff>
    </xdr:from>
    <xdr:ext cx="469744" cy="259045"/>
    <xdr:sp macro="" textlink="">
      <xdr:nvSpPr>
        <xdr:cNvPr id="443" name="n_4mainValue【認定こども園・幼稚園・保育所】&#10;有形固定資産減価償却率">
          <a:extLst>
            <a:ext uri="{FF2B5EF4-FFF2-40B4-BE49-F238E27FC236}">
              <a16:creationId xmlns:a16="http://schemas.microsoft.com/office/drawing/2014/main" id="{0D259C74-B74E-40DA-93C3-D84D06E041D0}"/>
            </a:ext>
          </a:extLst>
        </xdr:cNvPr>
        <xdr:cNvSpPr txBox="1"/>
      </xdr:nvSpPr>
      <xdr:spPr>
        <a:xfrm>
          <a:off x="12579427" y="733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DCADDAD6-0409-4FF6-8709-F0BB4BA64662}"/>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AC1DEEC2-01F1-4B0E-88AF-2903C420ABF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52D18A10-D19F-41D7-AAD0-771991F8C1C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11F3B7EC-A64E-4212-9FA1-A6B79254F3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C44C04B8-5654-4981-B23B-E2653A1789F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7FC0141D-1E8F-48B6-B5B9-1E90363EBF4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4F97B5D2-2592-4DA5-997F-29F28092007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5FB1D64E-90A6-4BBA-B920-805422DF569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39BC1E1E-E23A-414C-98B4-6DA550AA828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F5B61852-E80A-44F6-BA9F-4C3382AF243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4" name="直線コネクタ 453">
          <a:extLst>
            <a:ext uri="{FF2B5EF4-FFF2-40B4-BE49-F238E27FC236}">
              <a16:creationId xmlns:a16="http://schemas.microsoft.com/office/drawing/2014/main" id="{0F905409-ADC2-4D3B-9E76-090123B0351A}"/>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5" name="テキスト ボックス 454">
          <a:extLst>
            <a:ext uri="{FF2B5EF4-FFF2-40B4-BE49-F238E27FC236}">
              <a16:creationId xmlns:a16="http://schemas.microsoft.com/office/drawing/2014/main" id="{5AEDE608-E4EF-445E-B1CD-4D302B2B891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6" name="直線コネクタ 455">
          <a:extLst>
            <a:ext uri="{FF2B5EF4-FFF2-40B4-BE49-F238E27FC236}">
              <a16:creationId xmlns:a16="http://schemas.microsoft.com/office/drawing/2014/main" id="{4E5FA7A0-2B1E-49AD-9560-6E66DD9BB92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7" name="テキスト ボックス 456">
          <a:extLst>
            <a:ext uri="{FF2B5EF4-FFF2-40B4-BE49-F238E27FC236}">
              <a16:creationId xmlns:a16="http://schemas.microsoft.com/office/drawing/2014/main" id="{3D788FD6-89F6-46D7-9E69-564EF328270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8" name="直線コネクタ 457">
          <a:extLst>
            <a:ext uri="{FF2B5EF4-FFF2-40B4-BE49-F238E27FC236}">
              <a16:creationId xmlns:a16="http://schemas.microsoft.com/office/drawing/2014/main" id="{B423864E-A095-42A8-ABF6-EF74AD8CD93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9" name="テキスト ボックス 458">
          <a:extLst>
            <a:ext uri="{FF2B5EF4-FFF2-40B4-BE49-F238E27FC236}">
              <a16:creationId xmlns:a16="http://schemas.microsoft.com/office/drawing/2014/main" id="{AEA41FE7-62E5-4EE9-8028-5A3E367E750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0" name="直線コネクタ 459">
          <a:extLst>
            <a:ext uri="{FF2B5EF4-FFF2-40B4-BE49-F238E27FC236}">
              <a16:creationId xmlns:a16="http://schemas.microsoft.com/office/drawing/2014/main" id="{13997884-1B29-411F-9FF6-925A4BFA720C}"/>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1" name="テキスト ボックス 460">
          <a:extLst>
            <a:ext uri="{FF2B5EF4-FFF2-40B4-BE49-F238E27FC236}">
              <a16:creationId xmlns:a16="http://schemas.microsoft.com/office/drawing/2014/main" id="{65BA21A8-E7B8-43ED-8806-0316D1CDEF8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2" name="直線コネクタ 461">
          <a:extLst>
            <a:ext uri="{FF2B5EF4-FFF2-40B4-BE49-F238E27FC236}">
              <a16:creationId xmlns:a16="http://schemas.microsoft.com/office/drawing/2014/main" id="{9E779301-B1C3-4888-821F-F0223EB4425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3" name="テキスト ボックス 462">
          <a:extLst>
            <a:ext uri="{FF2B5EF4-FFF2-40B4-BE49-F238E27FC236}">
              <a16:creationId xmlns:a16="http://schemas.microsoft.com/office/drawing/2014/main" id="{BAEC1F70-DA50-4195-BAE3-96B701B5589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4" name="【認定こども園・幼稚園・保育所】&#10;一人当たり面積グラフ枠">
          <a:extLst>
            <a:ext uri="{FF2B5EF4-FFF2-40B4-BE49-F238E27FC236}">
              <a16:creationId xmlns:a16="http://schemas.microsoft.com/office/drawing/2014/main" id="{8F96BD6C-ED40-4D23-8A23-69E084E1203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18136</xdr:rowOff>
    </xdr:from>
    <xdr:to>
      <xdr:col>116</xdr:col>
      <xdr:colOff>62864</xdr:colOff>
      <xdr:row>41</xdr:row>
      <xdr:rowOff>88544</xdr:rowOff>
    </xdr:to>
    <xdr:cxnSp macro="">
      <xdr:nvCxnSpPr>
        <xdr:cNvPr id="465" name="直線コネクタ 464">
          <a:extLst>
            <a:ext uri="{FF2B5EF4-FFF2-40B4-BE49-F238E27FC236}">
              <a16:creationId xmlns:a16="http://schemas.microsoft.com/office/drawing/2014/main" id="{67B096F3-3877-4DE7-993D-DCC512205F9F}"/>
            </a:ext>
          </a:extLst>
        </xdr:cNvPr>
        <xdr:cNvCxnSpPr/>
      </xdr:nvCxnSpPr>
      <xdr:spPr>
        <a:xfrm flipV="1">
          <a:off x="22160864" y="5675986"/>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92371</xdr:rowOff>
    </xdr:from>
    <xdr:ext cx="469744" cy="259045"/>
    <xdr:sp macro="" textlink="">
      <xdr:nvSpPr>
        <xdr:cNvPr id="466" name="【認定こども園・幼稚園・保育所】&#10;一人当たり面積最小値テキスト">
          <a:extLst>
            <a:ext uri="{FF2B5EF4-FFF2-40B4-BE49-F238E27FC236}">
              <a16:creationId xmlns:a16="http://schemas.microsoft.com/office/drawing/2014/main" id="{DF70BF73-89D5-40D6-9036-77346B75BDFF}"/>
            </a:ext>
          </a:extLst>
        </xdr:cNvPr>
        <xdr:cNvSpPr txBox="1"/>
      </xdr:nvSpPr>
      <xdr:spPr>
        <a:xfrm>
          <a:off x="22199600" y="712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88544</xdr:rowOff>
    </xdr:from>
    <xdr:to>
      <xdr:col>116</xdr:col>
      <xdr:colOff>152400</xdr:colOff>
      <xdr:row>41</xdr:row>
      <xdr:rowOff>88544</xdr:rowOff>
    </xdr:to>
    <xdr:cxnSp macro="">
      <xdr:nvCxnSpPr>
        <xdr:cNvPr id="467" name="直線コネクタ 466">
          <a:extLst>
            <a:ext uri="{FF2B5EF4-FFF2-40B4-BE49-F238E27FC236}">
              <a16:creationId xmlns:a16="http://schemas.microsoft.com/office/drawing/2014/main" id="{865AD43F-F9B3-44E3-AA6A-F853A08046F8}"/>
            </a:ext>
          </a:extLst>
        </xdr:cNvPr>
        <xdr:cNvCxnSpPr/>
      </xdr:nvCxnSpPr>
      <xdr:spPr>
        <a:xfrm>
          <a:off x="22072600" y="711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136263</xdr:rowOff>
    </xdr:from>
    <xdr:ext cx="469744" cy="259045"/>
    <xdr:sp macro="" textlink="">
      <xdr:nvSpPr>
        <xdr:cNvPr id="468" name="【認定こども園・幼稚園・保育所】&#10;一人当たり面積最大値テキスト">
          <a:extLst>
            <a:ext uri="{FF2B5EF4-FFF2-40B4-BE49-F238E27FC236}">
              <a16:creationId xmlns:a16="http://schemas.microsoft.com/office/drawing/2014/main" id="{2C537B65-C868-4D90-818C-CB38B5C59061}"/>
            </a:ext>
          </a:extLst>
        </xdr:cNvPr>
        <xdr:cNvSpPr txBox="1"/>
      </xdr:nvSpPr>
      <xdr:spPr>
        <a:xfrm>
          <a:off x="22199600" y="545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18136</xdr:rowOff>
    </xdr:from>
    <xdr:to>
      <xdr:col>116</xdr:col>
      <xdr:colOff>152400</xdr:colOff>
      <xdr:row>33</xdr:row>
      <xdr:rowOff>18136</xdr:rowOff>
    </xdr:to>
    <xdr:cxnSp macro="">
      <xdr:nvCxnSpPr>
        <xdr:cNvPr id="469" name="直線コネクタ 468">
          <a:extLst>
            <a:ext uri="{FF2B5EF4-FFF2-40B4-BE49-F238E27FC236}">
              <a16:creationId xmlns:a16="http://schemas.microsoft.com/office/drawing/2014/main" id="{06AE0A29-458E-41B2-AFD5-0CAEEAE576D5}"/>
            </a:ext>
          </a:extLst>
        </xdr:cNvPr>
        <xdr:cNvCxnSpPr/>
      </xdr:nvCxnSpPr>
      <xdr:spPr>
        <a:xfrm>
          <a:off x="22072600" y="567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146473</xdr:rowOff>
    </xdr:from>
    <xdr:ext cx="469744" cy="259045"/>
    <xdr:sp macro="" textlink="">
      <xdr:nvSpPr>
        <xdr:cNvPr id="470" name="【認定こども園・幼稚園・保育所】&#10;一人当たり面積平均値テキスト">
          <a:extLst>
            <a:ext uri="{FF2B5EF4-FFF2-40B4-BE49-F238E27FC236}">
              <a16:creationId xmlns:a16="http://schemas.microsoft.com/office/drawing/2014/main" id="{0B2DEC33-578C-46FE-A612-C7C461F15B58}"/>
            </a:ext>
          </a:extLst>
        </xdr:cNvPr>
        <xdr:cNvSpPr txBox="1"/>
      </xdr:nvSpPr>
      <xdr:spPr>
        <a:xfrm>
          <a:off x="22199600" y="6661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168046</xdr:rowOff>
    </xdr:from>
    <xdr:to>
      <xdr:col>116</xdr:col>
      <xdr:colOff>114300</xdr:colOff>
      <xdr:row>39</xdr:row>
      <xdr:rowOff>98196</xdr:rowOff>
    </xdr:to>
    <xdr:sp macro="" textlink="">
      <xdr:nvSpPr>
        <xdr:cNvPr id="471" name="フローチャート: 判断 470">
          <a:extLst>
            <a:ext uri="{FF2B5EF4-FFF2-40B4-BE49-F238E27FC236}">
              <a16:creationId xmlns:a16="http://schemas.microsoft.com/office/drawing/2014/main" id="{31D8BCA6-ECE5-4FC0-91DE-A788391E77D8}"/>
            </a:ext>
          </a:extLst>
        </xdr:cNvPr>
        <xdr:cNvSpPr/>
      </xdr:nvSpPr>
      <xdr:spPr>
        <a:xfrm>
          <a:off x="22110700" y="66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17628</xdr:rowOff>
    </xdr:from>
    <xdr:to>
      <xdr:col>112</xdr:col>
      <xdr:colOff>38100</xdr:colOff>
      <xdr:row>39</xdr:row>
      <xdr:rowOff>119228</xdr:rowOff>
    </xdr:to>
    <xdr:sp macro="" textlink="">
      <xdr:nvSpPr>
        <xdr:cNvPr id="472" name="フローチャート: 判断 471">
          <a:extLst>
            <a:ext uri="{FF2B5EF4-FFF2-40B4-BE49-F238E27FC236}">
              <a16:creationId xmlns:a16="http://schemas.microsoft.com/office/drawing/2014/main" id="{4A750284-D833-4E12-8E44-D77344E626AF}"/>
            </a:ext>
          </a:extLst>
        </xdr:cNvPr>
        <xdr:cNvSpPr/>
      </xdr:nvSpPr>
      <xdr:spPr>
        <a:xfrm>
          <a:off x="21272500" y="67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30429</xdr:rowOff>
    </xdr:from>
    <xdr:to>
      <xdr:col>107</xdr:col>
      <xdr:colOff>101600</xdr:colOff>
      <xdr:row>39</xdr:row>
      <xdr:rowOff>132029</xdr:rowOff>
    </xdr:to>
    <xdr:sp macro="" textlink="">
      <xdr:nvSpPr>
        <xdr:cNvPr id="473" name="フローチャート: 判断 472">
          <a:extLst>
            <a:ext uri="{FF2B5EF4-FFF2-40B4-BE49-F238E27FC236}">
              <a16:creationId xmlns:a16="http://schemas.microsoft.com/office/drawing/2014/main" id="{745AD0C8-9149-416C-9367-85124E1C8AE4}"/>
            </a:ext>
          </a:extLst>
        </xdr:cNvPr>
        <xdr:cNvSpPr/>
      </xdr:nvSpPr>
      <xdr:spPr>
        <a:xfrm>
          <a:off x="20383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74" name="フローチャート: 判断 473">
          <a:extLst>
            <a:ext uri="{FF2B5EF4-FFF2-40B4-BE49-F238E27FC236}">
              <a16:creationId xmlns:a16="http://schemas.microsoft.com/office/drawing/2014/main" id="{AAF0D920-A959-43FB-9895-D76F508A98F6}"/>
            </a:ext>
          </a:extLst>
        </xdr:cNvPr>
        <xdr:cNvSpPr/>
      </xdr:nvSpPr>
      <xdr:spPr>
        <a:xfrm>
          <a:off x="19494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47803</xdr:rowOff>
    </xdr:from>
    <xdr:to>
      <xdr:col>98</xdr:col>
      <xdr:colOff>38100</xdr:colOff>
      <xdr:row>39</xdr:row>
      <xdr:rowOff>149403</xdr:rowOff>
    </xdr:to>
    <xdr:sp macro="" textlink="">
      <xdr:nvSpPr>
        <xdr:cNvPr id="475" name="フローチャート: 判断 474">
          <a:extLst>
            <a:ext uri="{FF2B5EF4-FFF2-40B4-BE49-F238E27FC236}">
              <a16:creationId xmlns:a16="http://schemas.microsoft.com/office/drawing/2014/main" id="{EA5217AE-45E0-4DF9-B744-F73E5A7BD584}"/>
            </a:ext>
          </a:extLst>
        </xdr:cNvPr>
        <xdr:cNvSpPr/>
      </xdr:nvSpPr>
      <xdr:spPr>
        <a:xfrm>
          <a:off x="18605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398A26C1-33CB-45EE-B7D9-96DB596D7A5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E1E52084-114E-42D0-AAF4-67E6A984D4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5588DB5B-7CAF-4A08-87D7-FA09394F223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4DC8FF9C-74A4-45BF-A694-F2C885D4ED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4700E9EA-7714-4A37-BCA9-66600CC028C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39574</xdr:rowOff>
    </xdr:from>
    <xdr:to>
      <xdr:col>98</xdr:col>
      <xdr:colOff>38100</xdr:colOff>
      <xdr:row>39</xdr:row>
      <xdr:rowOff>141174</xdr:rowOff>
    </xdr:to>
    <xdr:sp macro="" textlink="">
      <xdr:nvSpPr>
        <xdr:cNvPr id="481" name="楕円 480">
          <a:extLst>
            <a:ext uri="{FF2B5EF4-FFF2-40B4-BE49-F238E27FC236}">
              <a16:creationId xmlns:a16="http://schemas.microsoft.com/office/drawing/2014/main" id="{2D2ABAB8-88FD-4D9B-B973-6F728E58CA3D}"/>
            </a:ext>
          </a:extLst>
        </xdr:cNvPr>
        <xdr:cNvSpPr/>
      </xdr:nvSpPr>
      <xdr:spPr>
        <a:xfrm>
          <a:off x="186055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135755</xdr:rowOff>
    </xdr:from>
    <xdr:ext cx="469744" cy="259045"/>
    <xdr:sp macro="" textlink="">
      <xdr:nvSpPr>
        <xdr:cNvPr id="482" name="n_1aveValue【認定こども園・幼稚園・保育所】&#10;一人当たり面積">
          <a:extLst>
            <a:ext uri="{FF2B5EF4-FFF2-40B4-BE49-F238E27FC236}">
              <a16:creationId xmlns:a16="http://schemas.microsoft.com/office/drawing/2014/main" id="{9EFF3BBD-5C9C-40DB-AD9B-F0D5C24EFDF2}"/>
            </a:ext>
          </a:extLst>
        </xdr:cNvPr>
        <xdr:cNvSpPr txBox="1"/>
      </xdr:nvSpPr>
      <xdr:spPr>
        <a:xfrm>
          <a:off x="21075727" y="647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148556</xdr:rowOff>
    </xdr:from>
    <xdr:ext cx="469744" cy="259045"/>
    <xdr:sp macro="" textlink="">
      <xdr:nvSpPr>
        <xdr:cNvPr id="483" name="n_2aveValue【認定こども園・幼稚園・保育所】&#10;一人当たり面積">
          <a:extLst>
            <a:ext uri="{FF2B5EF4-FFF2-40B4-BE49-F238E27FC236}">
              <a16:creationId xmlns:a16="http://schemas.microsoft.com/office/drawing/2014/main" id="{05FBF6B4-4B4D-4416-8944-D31BDA6EC6EA}"/>
            </a:ext>
          </a:extLst>
        </xdr:cNvPr>
        <xdr:cNvSpPr txBox="1"/>
      </xdr:nvSpPr>
      <xdr:spPr>
        <a:xfrm>
          <a:off x="201994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159529</xdr:rowOff>
    </xdr:from>
    <xdr:ext cx="469744" cy="259045"/>
    <xdr:sp macro="" textlink="">
      <xdr:nvSpPr>
        <xdr:cNvPr id="484" name="n_3aveValue【認定こども園・幼稚園・保育所】&#10;一人当たり面積">
          <a:extLst>
            <a:ext uri="{FF2B5EF4-FFF2-40B4-BE49-F238E27FC236}">
              <a16:creationId xmlns:a16="http://schemas.microsoft.com/office/drawing/2014/main" id="{E7F78DF2-CF6D-4E04-ADE2-27B235F4B38B}"/>
            </a:ext>
          </a:extLst>
        </xdr:cNvPr>
        <xdr:cNvSpPr txBox="1"/>
      </xdr:nvSpPr>
      <xdr:spPr>
        <a:xfrm>
          <a:off x="19310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140530</xdr:rowOff>
    </xdr:from>
    <xdr:ext cx="469744" cy="259045"/>
    <xdr:sp macro="" textlink="">
      <xdr:nvSpPr>
        <xdr:cNvPr id="485" name="n_4aveValue【認定こども園・幼稚園・保育所】&#10;一人当たり面積">
          <a:extLst>
            <a:ext uri="{FF2B5EF4-FFF2-40B4-BE49-F238E27FC236}">
              <a16:creationId xmlns:a16="http://schemas.microsoft.com/office/drawing/2014/main" id="{5694626F-FAFB-4E5A-9CEB-AC84C61A03CB}"/>
            </a:ext>
          </a:extLst>
        </xdr:cNvPr>
        <xdr:cNvSpPr txBox="1"/>
      </xdr:nvSpPr>
      <xdr:spPr>
        <a:xfrm>
          <a:off x="18421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157701</xdr:rowOff>
    </xdr:from>
    <xdr:ext cx="469744" cy="259045"/>
    <xdr:sp macro="" textlink="">
      <xdr:nvSpPr>
        <xdr:cNvPr id="486" name="n_4mainValue【認定こども園・幼稚園・保育所】&#10;一人当たり面積">
          <a:extLst>
            <a:ext uri="{FF2B5EF4-FFF2-40B4-BE49-F238E27FC236}">
              <a16:creationId xmlns:a16="http://schemas.microsoft.com/office/drawing/2014/main" id="{D84A250F-90C2-426C-85A6-57361801B9ED}"/>
            </a:ext>
          </a:extLst>
        </xdr:cNvPr>
        <xdr:cNvSpPr txBox="1"/>
      </xdr:nvSpPr>
      <xdr:spPr>
        <a:xfrm>
          <a:off x="18421427" y="650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73E2499A-09D4-4483-8C87-FFA6B72979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6B67AE84-02BF-48F2-B2F8-1FC725F63C3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500F5B8A-4D42-4208-B7A7-97178F10132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1F8DE803-EDA6-4939-BA44-2E062E96EF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D8E6243B-7179-4D90-830E-AE27E1A37D4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AB20210C-F330-47F2-824E-53CBCFB1E33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107B80FF-F467-40C5-80AB-2D29FACCB2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A91EF064-5BDB-416B-9EBE-E1538B4F0AB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CE2354ED-5BCE-49DD-9ABC-DA53662D126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7458351C-7C54-4DFE-AA10-221B040376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96A7A144-DA6A-4EB8-B04D-6EC2399FD75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8" name="直線コネクタ 497">
          <a:extLst>
            <a:ext uri="{FF2B5EF4-FFF2-40B4-BE49-F238E27FC236}">
              <a16:creationId xmlns:a16="http://schemas.microsoft.com/office/drawing/2014/main" id="{4029D3DF-7E39-4CE6-926C-0F36BF202D33}"/>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9" name="テキスト ボックス 498">
          <a:extLst>
            <a:ext uri="{FF2B5EF4-FFF2-40B4-BE49-F238E27FC236}">
              <a16:creationId xmlns:a16="http://schemas.microsoft.com/office/drawing/2014/main" id="{54E70833-F44B-488D-986A-7B28B065262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0" name="直線コネクタ 499">
          <a:extLst>
            <a:ext uri="{FF2B5EF4-FFF2-40B4-BE49-F238E27FC236}">
              <a16:creationId xmlns:a16="http://schemas.microsoft.com/office/drawing/2014/main" id="{8F3ECA3E-B90E-4496-B07D-DE463A0A925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1" name="テキスト ボックス 500">
          <a:extLst>
            <a:ext uri="{FF2B5EF4-FFF2-40B4-BE49-F238E27FC236}">
              <a16:creationId xmlns:a16="http://schemas.microsoft.com/office/drawing/2014/main" id="{ACCFC3F6-D8A7-488B-A312-77E752CCE75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2" name="直線コネクタ 501">
          <a:extLst>
            <a:ext uri="{FF2B5EF4-FFF2-40B4-BE49-F238E27FC236}">
              <a16:creationId xmlns:a16="http://schemas.microsoft.com/office/drawing/2014/main" id="{D2EC9D95-9577-4413-8217-8535EFBEBA0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3" name="テキスト ボックス 502">
          <a:extLst>
            <a:ext uri="{FF2B5EF4-FFF2-40B4-BE49-F238E27FC236}">
              <a16:creationId xmlns:a16="http://schemas.microsoft.com/office/drawing/2014/main" id="{08558B6B-E5C0-48B2-B11C-567116A216C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4" name="直線コネクタ 503">
          <a:extLst>
            <a:ext uri="{FF2B5EF4-FFF2-40B4-BE49-F238E27FC236}">
              <a16:creationId xmlns:a16="http://schemas.microsoft.com/office/drawing/2014/main" id="{F383379B-8F7E-475E-85B3-9FAABF6B54C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5" name="テキスト ボックス 504">
          <a:extLst>
            <a:ext uri="{FF2B5EF4-FFF2-40B4-BE49-F238E27FC236}">
              <a16:creationId xmlns:a16="http://schemas.microsoft.com/office/drawing/2014/main" id="{F1CF667D-1A5F-45CB-A934-84B2CE60C4E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6" name="直線コネクタ 505">
          <a:extLst>
            <a:ext uri="{FF2B5EF4-FFF2-40B4-BE49-F238E27FC236}">
              <a16:creationId xmlns:a16="http://schemas.microsoft.com/office/drawing/2014/main" id="{87004EEB-F320-4D2D-9B94-5801FEB7FD0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7" name="テキスト ボックス 506">
          <a:extLst>
            <a:ext uri="{FF2B5EF4-FFF2-40B4-BE49-F238E27FC236}">
              <a16:creationId xmlns:a16="http://schemas.microsoft.com/office/drawing/2014/main" id="{02F0516F-92FA-4EF5-A5D4-EADD5C2E3CF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8" name="直線コネクタ 507">
          <a:extLst>
            <a:ext uri="{FF2B5EF4-FFF2-40B4-BE49-F238E27FC236}">
              <a16:creationId xmlns:a16="http://schemas.microsoft.com/office/drawing/2014/main" id="{9BC1AA41-94FC-4646-BD61-B964A77ACF2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9" name="テキスト ボックス 508">
          <a:extLst>
            <a:ext uri="{FF2B5EF4-FFF2-40B4-BE49-F238E27FC236}">
              <a16:creationId xmlns:a16="http://schemas.microsoft.com/office/drawing/2014/main" id="{3DD605D1-1611-4649-8FD6-A14F1EB68C4C}"/>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F4BC821B-E9E4-433C-A025-5B3B954C03E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a:extLst>
            <a:ext uri="{FF2B5EF4-FFF2-40B4-BE49-F238E27FC236}">
              <a16:creationId xmlns:a16="http://schemas.microsoft.com/office/drawing/2014/main" id="{FD7CF46D-0266-45F8-9D70-CB9C3388676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64</xdr:row>
      <xdr:rowOff>65315</xdr:rowOff>
    </xdr:to>
    <xdr:cxnSp macro="">
      <xdr:nvCxnSpPr>
        <xdr:cNvPr id="512" name="直線コネクタ 511">
          <a:extLst>
            <a:ext uri="{FF2B5EF4-FFF2-40B4-BE49-F238E27FC236}">
              <a16:creationId xmlns:a16="http://schemas.microsoft.com/office/drawing/2014/main" id="{58B7AC62-9AF0-452D-A0BA-1B8FBCB8106A}"/>
            </a:ext>
          </a:extLst>
        </xdr:cNvPr>
        <xdr:cNvCxnSpPr/>
      </xdr:nvCxnSpPr>
      <xdr:spPr>
        <a:xfrm flipV="1">
          <a:off x="16318864" y="9669780"/>
          <a:ext cx="0" cy="1368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405111" cy="259045"/>
    <xdr:sp macro="" textlink="">
      <xdr:nvSpPr>
        <xdr:cNvPr id="513" name="【学校施設】&#10;有形固定資産減価償却率最小値テキスト">
          <a:extLst>
            <a:ext uri="{FF2B5EF4-FFF2-40B4-BE49-F238E27FC236}">
              <a16:creationId xmlns:a16="http://schemas.microsoft.com/office/drawing/2014/main" id="{F3FD6F41-0301-4951-85AE-88571CE699E2}"/>
            </a:ext>
          </a:extLst>
        </xdr:cNvPr>
        <xdr:cNvSpPr txBox="1"/>
      </xdr:nvSpPr>
      <xdr:spPr>
        <a:xfrm>
          <a:off x="16357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514" name="直線コネクタ 513">
          <a:extLst>
            <a:ext uri="{FF2B5EF4-FFF2-40B4-BE49-F238E27FC236}">
              <a16:creationId xmlns:a16="http://schemas.microsoft.com/office/drawing/2014/main" id="{02DAE237-527C-4CA3-ADCE-61B5D3151161}"/>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15" name="【学校施設】&#10;有形固定資産減価償却率最大値テキスト">
          <a:extLst>
            <a:ext uri="{FF2B5EF4-FFF2-40B4-BE49-F238E27FC236}">
              <a16:creationId xmlns:a16="http://schemas.microsoft.com/office/drawing/2014/main" id="{9B7156A5-C809-40CF-829B-BE53DE0514E2}"/>
            </a:ext>
          </a:extLst>
        </xdr:cNvPr>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16" name="直線コネクタ 515">
          <a:extLst>
            <a:ext uri="{FF2B5EF4-FFF2-40B4-BE49-F238E27FC236}">
              <a16:creationId xmlns:a16="http://schemas.microsoft.com/office/drawing/2014/main" id="{4C488BEE-599C-4D41-88FA-5DD7B73DB588}"/>
            </a:ext>
          </a:extLst>
        </xdr:cNvPr>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156227</xdr:rowOff>
    </xdr:from>
    <xdr:ext cx="405111" cy="259045"/>
    <xdr:sp macro="" textlink="">
      <xdr:nvSpPr>
        <xdr:cNvPr id="517" name="【学校施設】&#10;有形固定資産減価償却率平均値テキスト">
          <a:extLst>
            <a:ext uri="{FF2B5EF4-FFF2-40B4-BE49-F238E27FC236}">
              <a16:creationId xmlns:a16="http://schemas.microsoft.com/office/drawing/2014/main" id="{7FCA5317-FB33-47B5-ABBD-A581B98316B1}"/>
            </a:ext>
          </a:extLst>
        </xdr:cNvPr>
        <xdr:cNvSpPr txBox="1"/>
      </xdr:nvSpPr>
      <xdr:spPr>
        <a:xfrm>
          <a:off x="16357600" y="1044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18" name="フローチャート: 判断 517">
          <a:extLst>
            <a:ext uri="{FF2B5EF4-FFF2-40B4-BE49-F238E27FC236}">
              <a16:creationId xmlns:a16="http://schemas.microsoft.com/office/drawing/2014/main" id="{EDED9F23-23BD-41C1-BC76-90D300C84F73}"/>
            </a:ext>
          </a:extLst>
        </xdr:cNvPr>
        <xdr:cNvSpPr/>
      </xdr:nvSpPr>
      <xdr:spPr>
        <a:xfrm>
          <a:off x="16268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1451</xdr:rowOff>
    </xdr:from>
    <xdr:to>
      <xdr:col>81</xdr:col>
      <xdr:colOff>101600</xdr:colOff>
      <xdr:row>61</xdr:row>
      <xdr:rowOff>103051</xdr:rowOff>
    </xdr:to>
    <xdr:sp macro="" textlink="">
      <xdr:nvSpPr>
        <xdr:cNvPr id="519" name="フローチャート: 判断 518">
          <a:extLst>
            <a:ext uri="{FF2B5EF4-FFF2-40B4-BE49-F238E27FC236}">
              <a16:creationId xmlns:a16="http://schemas.microsoft.com/office/drawing/2014/main" id="{98EDAD28-9C07-4660-A1F6-A10E8B484652}"/>
            </a:ext>
          </a:extLst>
        </xdr:cNvPr>
        <xdr:cNvSpPr/>
      </xdr:nvSpPr>
      <xdr:spPr>
        <a:xfrm>
          <a:off x="15430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164737</xdr:rowOff>
    </xdr:from>
    <xdr:to>
      <xdr:col>76</xdr:col>
      <xdr:colOff>165100</xdr:colOff>
      <xdr:row>61</xdr:row>
      <xdr:rowOff>94887</xdr:rowOff>
    </xdr:to>
    <xdr:sp macro="" textlink="">
      <xdr:nvSpPr>
        <xdr:cNvPr id="520" name="フローチャート: 判断 519">
          <a:extLst>
            <a:ext uri="{FF2B5EF4-FFF2-40B4-BE49-F238E27FC236}">
              <a16:creationId xmlns:a16="http://schemas.microsoft.com/office/drawing/2014/main" id="{70774A93-AD53-4D29-84A2-EAFC12869541}"/>
            </a:ext>
          </a:extLst>
        </xdr:cNvPr>
        <xdr:cNvSpPr/>
      </xdr:nvSpPr>
      <xdr:spPr>
        <a:xfrm>
          <a:off x="14541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141877</xdr:rowOff>
    </xdr:from>
    <xdr:to>
      <xdr:col>72</xdr:col>
      <xdr:colOff>38100</xdr:colOff>
      <xdr:row>61</xdr:row>
      <xdr:rowOff>72027</xdr:rowOff>
    </xdr:to>
    <xdr:sp macro="" textlink="">
      <xdr:nvSpPr>
        <xdr:cNvPr id="521" name="フローチャート: 判断 520">
          <a:extLst>
            <a:ext uri="{FF2B5EF4-FFF2-40B4-BE49-F238E27FC236}">
              <a16:creationId xmlns:a16="http://schemas.microsoft.com/office/drawing/2014/main" id="{6AC2A805-2603-4472-9353-0047D0368E92}"/>
            </a:ext>
          </a:extLst>
        </xdr:cNvPr>
        <xdr:cNvSpPr/>
      </xdr:nvSpPr>
      <xdr:spPr>
        <a:xfrm>
          <a:off x="13652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99423</xdr:rowOff>
    </xdr:from>
    <xdr:to>
      <xdr:col>67</xdr:col>
      <xdr:colOff>101600</xdr:colOff>
      <xdr:row>61</xdr:row>
      <xdr:rowOff>29573</xdr:rowOff>
    </xdr:to>
    <xdr:sp macro="" textlink="">
      <xdr:nvSpPr>
        <xdr:cNvPr id="522" name="フローチャート: 判断 521">
          <a:extLst>
            <a:ext uri="{FF2B5EF4-FFF2-40B4-BE49-F238E27FC236}">
              <a16:creationId xmlns:a16="http://schemas.microsoft.com/office/drawing/2014/main" id="{CCBFA570-1EC8-4C50-96B2-D4B03B25581F}"/>
            </a:ext>
          </a:extLst>
        </xdr:cNvPr>
        <xdr:cNvSpPr/>
      </xdr:nvSpPr>
      <xdr:spPr>
        <a:xfrm>
          <a:off x="12763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AD05BB62-4D68-4106-9A54-9AB9F7931D1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B2C7992F-3E57-4573-A19D-ABA36EE552F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4B010A5B-D845-4EA0-A85A-6B6C8299F3A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8BEA9C38-2AD4-4B66-BEFA-E9FA67BA55A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E5DEC24-9F61-410D-BEA0-540764B6F72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151674</xdr:rowOff>
    </xdr:from>
    <xdr:to>
      <xdr:col>85</xdr:col>
      <xdr:colOff>177800</xdr:colOff>
      <xdr:row>61</xdr:row>
      <xdr:rowOff>81824</xdr:rowOff>
    </xdr:to>
    <xdr:sp macro="" textlink="">
      <xdr:nvSpPr>
        <xdr:cNvPr id="528" name="楕円 527">
          <a:extLst>
            <a:ext uri="{FF2B5EF4-FFF2-40B4-BE49-F238E27FC236}">
              <a16:creationId xmlns:a16="http://schemas.microsoft.com/office/drawing/2014/main" id="{23741EF5-A39D-413B-AB26-9CC152A55542}"/>
            </a:ext>
          </a:extLst>
        </xdr:cNvPr>
        <xdr:cNvSpPr/>
      </xdr:nvSpPr>
      <xdr:spPr>
        <a:xfrm>
          <a:off x="16268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3101</xdr:rowOff>
    </xdr:from>
    <xdr:ext cx="405111" cy="259045"/>
    <xdr:sp macro="" textlink="">
      <xdr:nvSpPr>
        <xdr:cNvPr id="529" name="【学校施設】&#10;有形固定資産減価償却率該当値テキスト">
          <a:extLst>
            <a:ext uri="{FF2B5EF4-FFF2-40B4-BE49-F238E27FC236}">
              <a16:creationId xmlns:a16="http://schemas.microsoft.com/office/drawing/2014/main" id="{929016AE-EBBF-403B-9F82-19845FBDDD1E}"/>
            </a:ext>
          </a:extLst>
        </xdr:cNvPr>
        <xdr:cNvSpPr txBox="1"/>
      </xdr:nvSpPr>
      <xdr:spPr>
        <a:xfrm>
          <a:off x="16357600" y="1029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122283</xdr:rowOff>
    </xdr:from>
    <xdr:to>
      <xdr:col>81</xdr:col>
      <xdr:colOff>101600</xdr:colOff>
      <xdr:row>61</xdr:row>
      <xdr:rowOff>52433</xdr:rowOff>
    </xdr:to>
    <xdr:sp macro="" textlink="">
      <xdr:nvSpPr>
        <xdr:cNvPr id="530" name="楕円 529">
          <a:extLst>
            <a:ext uri="{FF2B5EF4-FFF2-40B4-BE49-F238E27FC236}">
              <a16:creationId xmlns:a16="http://schemas.microsoft.com/office/drawing/2014/main" id="{6C4D8898-8C2C-49FC-A884-A17FBBFE7219}"/>
            </a:ext>
          </a:extLst>
        </xdr:cNvPr>
        <xdr:cNvSpPr/>
      </xdr:nvSpPr>
      <xdr:spPr>
        <a:xfrm>
          <a:off x="15430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31024</xdr:rowOff>
    </xdr:to>
    <xdr:cxnSp macro="">
      <xdr:nvCxnSpPr>
        <xdr:cNvPr id="531" name="直線コネクタ 530">
          <a:extLst>
            <a:ext uri="{FF2B5EF4-FFF2-40B4-BE49-F238E27FC236}">
              <a16:creationId xmlns:a16="http://schemas.microsoft.com/office/drawing/2014/main" id="{37A9CEAD-FCAE-447A-B8D3-2ADA7CECE560}"/>
            </a:ext>
          </a:extLst>
        </xdr:cNvPr>
        <xdr:cNvCxnSpPr/>
      </xdr:nvCxnSpPr>
      <xdr:spPr>
        <a:xfrm>
          <a:off x="15481300" y="1046008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91259</xdr:rowOff>
    </xdr:from>
    <xdr:to>
      <xdr:col>76</xdr:col>
      <xdr:colOff>165100</xdr:colOff>
      <xdr:row>61</xdr:row>
      <xdr:rowOff>21409</xdr:rowOff>
    </xdr:to>
    <xdr:sp macro="" textlink="">
      <xdr:nvSpPr>
        <xdr:cNvPr id="532" name="楕円 531">
          <a:extLst>
            <a:ext uri="{FF2B5EF4-FFF2-40B4-BE49-F238E27FC236}">
              <a16:creationId xmlns:a16="http://schemas.microsoft.com/office/drawing/2014/main" id="{867A43B1-0B5B-434B-B115-5AD86A9AB05C}"/>
            </a:ext>
          </a:extLst>
        </xdr:cNvPr>
        <xdr:cNvSpPr/>
      </xdr:nvSpPr>
      <xdr:spPr>
        <a:xfrm>
          <a:off x="14541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142059</xdr:rowOff>
    </xdr:from>
    <xdr:to>
      <xdr:col>81</xdr:col>
      <xdr:colOff>50800</xdr:colOff>
      <xdr:row>61</xdr:row>
      <xdr:rowOff>1633</xdr:rowOff>
    </xdr:to>
    <xdr:cxnSp macro="">
      <xdr:nvCxnSpPr>
        <xdr:cNvPr id="533" name="直線コネクタ 532">
          <a:extLst>
            <a:ext uri="{FF2B5EF4-FFF2-40B4-BE49-F238E27FC236}">
              <a16:creationId xmlns:a16="http://schemas.microsoft.com/office/drawing/2014/main" id="{C4644399-3AE9-4BBE-BB19-03255589BA2E}"/>
            </a:ext>
          </a:extLst>
        </xdr:cNvPr>
        <xdr:cNvCxnSpPr/>
      </xdr:nvCxnSpPr>
      <xdr:spPr>
        <a:xfrm>
          <a:off x="14592300" y="104290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34" name="楕円 533">
          <a:extLst>
            <a:ext uri="{FF2B5EF4-FFF2-40B4-BE49-F238E27FC236}">
              <a16:creationId xmlns:a16="http://schemas.microsoft.com/office/drawing/2014/main" id="{9D242B37-454F-43CB-A433-A974F07EC656}"/>
            </a:ext>
          </a:extLst>
        </xdr:cNvPr>
        <xdr:cNvSpPr/>
      </xdr:nvSpPr>
      <xdr:spPr>
        <a:xfrm>
          <a:off x="1365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107769</xdr:rowOff>
    </xdr:from>
    <xdr:to>
      <xdr:col>76</xdr:col>
      <xdr:colOff>114300</xdr:colOff>
      <xdr:row>60</xdr:row>
      <xdr:rowOff>142059</xdr:rowOff>
    </xdr:to>
    <xdr:cxnSp macro="">
      <xdr:nvCxnSpPr>
        <xdr:cNvPr id="535" name="直線コネクタ 534">
          <a:extLst>
            <a:ext uri="{FF2B5EF4-FFF2-40B4-BE49-F238E27FC236}">
              <a16:creationId xmlns:a16="http://schemas.microsoft.com/office/drawing/2014/main" id="{54A87CD4-C08C-42BE-B74E-746F23948E8B}"/>
            </a:ext>
          </a:extLst>
        </xdr:cNvPr>
        <xdr:cNvCxnSpPr/>
      </xdr:nvCxnSpPr>
      <xdr:spPr>
        <a:xfrm>
          <a:off x="13703300" y="103947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25944</xdr:rowOff>
    </xdr:from>
    <xdr:to>
      <xdr:col>67</xdr:col>
      <xdr:colOff>101600</xdr:colOff>
      <xdr:row>60</xdr:row>
      <xdr:rowOff>127544</xdr:rowOff>
    </xdr:to>
    <xdr:sp macro="" textlink="">
      <xdr:nvSpPr>
        <xdr:cNvPr id="536" name="楕円 535">
          <a:extLst>
            <a:ext uri="{FF2B5EF4-FFF2-40B4-BE49-F238E27FC236}">
              <a16:creationId xmlns:a16="http://schemas.microsoft.com/office/drawing/2014/main" id="{1ED611A1-2DA2-405D-9699-07544BFA6A3B}"/>
            </a:ext>
          </a:extLst>
        </xdr:cNvPr>
        <xdr:cNvSpPr/>
      </xdr:nvSpPr>
      <xdr:spPr>
        <a:xfrm>
          <a:off x="1276350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76744</xdr:rowOff>
    </xdr:from>
    <xdr:to>
      <xdr:col>71</xdr:col>
      <xdr:colOff>177800</xdr:colOff>
      <xdr:row>60</xdr:row>
      <xdr:rowOff>107769</xdr:rowOff>
    </xdr:to>
    <xdr:cxnSp macro="">
      <xdr:nvCxnSpPr>
        <xdr:cNvPr id="537" name="直線コネクタ 536">
          <a:extLst>
            <a:ext uri="{FF2B5EF4-FFF2-40B4-BE49-F238E27FC236}">
              <a16:creationId xmlns:a16="http://schemas.microsoft.com/office/drawing/2014/main" id="{8401AF48-5A1A-463B-B3E8-33C2A220C5B0}"/>
            </a:ext>
          </a:extLst>
        </xdr:cNvPr>
        <xdr:cNvCxnSpPr/>
      </xdr:nvCxnSpPr>
      <xdr:spPr>
        <a:xfrm>
          <a:off x="12814300" y="103637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94178</xdr:rowOff>
    </xdr:from>
    <xdr:ext cx="405111" cy="259045"/>
    <xdr:sp macro="" textlink="">
      <xdr:nvSpPr>
        <xdr:cNvPr id="538" name="n_1aveValue【学校施設】&#10;有形固定資産減価償却率">
          <a:extLst>
            <a:ext uri="{FF2B5EF4-FFF2-40B4-BE49-F238E27FC236}">
              <a16:creationId xmlns:a16="http://schemas.microsoft.com/office/drawing/2014/main" id="{8463DAA1-CAD2-4147-9D97-9B83AF7426BC}"/>
            </a:ext>
          </a:extLst>
        </xdr:cNvPr>
        <xdr:cNvSpPr txBox="1"/>
      </xdr:nvSpPr>
      <xdr:spPr>
        <a:xfrm>
          <a:off x="15266044"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86014</xdr:rowOff>
    </xdr:from>
    <xdr:ext cx="405111" cy="259045"/>
    <xdr:sp macro="" textlink="">
      <xdr:nvSpPr>
        <xdr:cNvPr id="539" name="n_2aveValue【学校施設】&#10;有形固定資産減価償却率">
          <a:extLst>
            <a:ext uri="{FF2B5EF4-FFF2-40B4-BE49-F238E27FC236}">
              <a16:creationId xmlns:a16="http://schemas.microsoft.com/office/drawing/2014/main" id="{577E3CAE-C936-4A9F-9CD3-C4CF380E7B41}"/>
            </a:ext>
          </a:extLst>
        </xdr:cNvPr>
        <xdr:cNvSpPr txBox="1"/>
      </xdr:nvSpPr>
      <xdr:spPr>
        <a:xfrm>
          <a:off x="14389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63154</xdr:rowOff>
    </xdr:from>
    <xdr:ext cx="405111" cy="259045"/>
    <xdr:sp macro="" textlink="">
      <xdr:nvSpPr>
        <xdr:cNvPr id="540" name="n_3aveValue【学校施設】&#10;有形固定資産減価償却率">
          <a:extLst>
            <a:ext uri="{FF2B5EF4-FFF2-40B4-BE49-F238E27FC236}">
              <a16:creationId xmlns:a16="http://schemas.microsoft.com/office/drawing/2014/main" id="{89A83412-412E-4228-A7B5-86FF0976DF1D}"/>
            </a:ext>
          </a:extLst>
        </xdr:cNvPr>
        <xdr:cNvSpPr txBox="1"/>
      </xdr:nvSpPr>
      <xdr:spPr>
        <a:xfrm>
          <a:off x="13500744" y="1052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20700</xdr:rowOff>
    </xdr:from>
    <xdr:ext cx="405111" cy="259045"/>
    <xdr:sp macro="" textlink="">
      <xdr:nvSpPr>
        <xdr:cNvPr id="541" name="n_4aveValue【学校施設】&#10;有形固定資産減価償却率">
          <a:extLst>
            <a:ext uri="{FF2B5EF4-FFF2-40B4-BE49-F238E27FC236}">
              <a16:creationId xmlns:a16="http://schemas.microsoft.com/office/drawing/2014/main" id="{765904A3-015E-49E7-8B40-F6ECAF61D05C}"/>
            </a:ext>
          </a:extLst>
        </xdr:cNvPr>
        <xdr:cNvSpPr txBox="1"/>
      </xdr:nvSpPr>
      <xdr:spPr>
        <a:xfrm>
          <a:off x="12611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68960</xdr:rowOff>
    </xdr:from>
    <xdr:ext cx="405111" cy="259045"/>
    <xdr:sp macro="" textlink="">
      <xdr:nvSpPr>
        <xdr:cNvPr id="542" name="n_1mainValue【学校施設】&#10;有形固定資産減価償却率">
          <a:extLst>
            <a:ext uri="{FF2B5EF4-FFF2-40B4-BE49-F238E27FC236}">
              <a16:creationId xmlns:a16="http://schemas.microsoft.com/office/drawing/2014/main" id="{D99B2873-4409-4F0B-8E65-CE1CB2BF73D0}"/>
            </a:ext>
          </a:extLst>
        </xdr:cNvPr>
        <xdr:cNvSpPr txBox="1"/>
      </xdr:nvSpPr>
      <xdr:spPr>
        <a:xfrm>
          <a:off x="15266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37936</xdr:rowOff>
    </xdr:from>
    <xdr:ext cx="405111" cy="259045"/>
    <xdr:sp macro="" textlink="">
      <xdr:nvSpPr>
        <xdr:cNvPr id="543" name="n_2mainValue【学校施設】&#10;有形固定資産減価償却率">
          <a:extLst>
            <a:ext uri="{FF2B5EF4-FFF2-40B4-BE49-F238E27FC236}">
              <a16:creationId xmlns:a16="http://schemas.microsoft.com/office/drawing/2014/main" id="{A9CAF382-DAB5-4AB1-AC1E-EE37E68EBF20}"/>
            </a:ext>
          </a:extLst>
        </xdr:cNvPr>
        <xdr:cNvSpPr txBox="1"/>
      </xdr:nvSpPr>
      <xdr:spPr>
        <a:xfrm>
          <a:off x="14389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544" name="n_3mainValue【学校施設】&#10;有形固定資産減価償却率">
          <a:extLst>
            <a:ext uri="{FF2B5EF4-FFF2-40B4-BE49-F238E27FC236}">
              <a16:creationId xmlns:a16="http://schemas.microsoft.com/office/drawing/2014/main" id="{67B519BC-2C24-4C88-8C01-D8A35D796A9F}"/>
            </a:ext>
          </a:extLst>
        </xdr:cNvPr>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144071</xdr:rowOff>
    </xdr:from>
    <xdr:ext cx="405111" cy="259045"/>
    <xdr:sp macro="" textlink="">
      <xdr:nvSpPr>
        <xdr:cNvPr id="545" name="n_4mainValue【学校施設】&#10;有形固定資産減価償却率">
          <a:extLst>
            <a:ext uri="{FF2B5EF4-FFF2-40B4-BE49-F238E27FC236}">
              <a16:creationId xmlns:a16="http://schemas.microsoft.com/office/drawing/2014/main" id="{1057507F-6010-401A-82E4-DF30C949B79A}"/>
            </a:ext>
          </a:extLst>
        </xdr:cNvPr>
        <xdr:cNvSpPr txBox="1"/>
      </xdr:nvSpPr>
      <xdr:spPr>
        <a:xfrm>
          <a:off x="126117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a:extLst>
            <a:ext uri="{FF2B5EF4-FFF2-40B4-BE49-F238E27FC236}">
              <a16:creationId xmlns:a16="http://schemas.microsoft.com/office/drawing/2014/main" id="{081E8E39-7879-4A04-AD99-CBB54683A5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a:extLst>
            <a:ext uri="{FF2B5EF4-FFF2-40B4-BE49-F238E27FC236}">
              <a16:creationId xmlns:a16="http://schemas.microsoft.com/office/drawing/2014/main" id="{8B5C0AD3-76AE-4BBC-9D7E-3CD807CB756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a:extLst>
            <a:ext uri="{FF2B5EF4-FFF2-40B4-BE49-F238E27FC236}">
              <a16:creationId xmlns:a16="http://schemas.microsoft.com/office/drawing/2014/main" id="{7CAAA912-4C6C-4AB5-9640-4328CD038BF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a:extLst>
            <a:ext uri="{FF2B5EF4-FFF2-40B4-BE49-F238E27FC236}">
              <a16:creationId xmlns:a16="http://schemas.microsoft.com/office/drawing/2014/main" id="{BEE0D7DE-BCE8-45E0-AFDC-AD8A23781EB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a:extLst>
            <a:ext uri="{FF2B5EF4-FFF2-40B4-BE49-F238E27FC236}">
              <a16:creationId xmlns:a16="http://schemas.microsoft.com/office/drawing/2014/main" id="{793EF46E-616E-488F-80A0-8DA89227E68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a:extLst>
            <a:ext uri="{FF2B5EF4-FFF2-40B4-BE49-F238E27FC236}">
              <a16:creationId xmlns:a16="http://schemas.microsoft.com/office/drawing/2014/main" id="{032FC4D3-E7E5-4D15-982E-D53EFBA966B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a:extLst>
            <a:ext uri="{FF2B5EF4-FFF2-40B4-BE49-F238E27FC236}">
              <a16:creationId xmlns:a16="http://schemas.microsoft.com/office/drawing/2014/main" id="{32579110-D437-4DB7-859D-B70201389DB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a:extLst>
            <a:ext uri="{FF2B5EF4-FFF2-40B4-BE49-F238E27FC236}">
              <a16:creationId xmlns:a16="http://schemas.microsoft.com/office/drawing/2014/main" id="{8957FE04-0072-4F7F-9275-2A27F06EB93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a:extLst>
            <a:ext uri="{FF2B5EF4-FFF2-40B4-BE49-F238E27FC236}">
              <a16:creationId xmlns:a16="http://schemas.microsoft.com/office/drawing/2014/main" id="{1475D33D-03A5-4597-801B-D1F2B5C07CA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a:extLst>
            <a:ext uri="{FF2B5EF4-FFF2-40B4-BE49-F238E27FC236}">
              <a16:creationId xmlns:a16="http://schemas.microsoft.com/office/drawing/2014/main" id="{BA980A6C-243F-41F9-B1CD-EA138951462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6" name="直線コネクタ 555">
          <a:extLst>
            <a:ext uri="{FF2B5EF4-FFF2-40B4-BE49-F238E27FC236}">
              <a16:creationId xmlns:a16="http://schemas.microsoft.com/office/drawing/2014/main" id="{5A508BFD-BD5A-498C-88E4-B8129B088388}"/>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7" name="テキスト ボックス 556">
          <a:extLst>
            <a:ext uri="{FF2B5EF4-FFF2-40B4-BE49-F238E27FC236}">
              <a16:creationId xmlns:a16="http://schemas.microsoft.com/office/drawing/2014/main" id="{41223197-2094-499A-B4E1-27279DEDAD1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8" name="直線コネクタ 557">
          <a:extLst>
            <a:ext uri="{FF2B5EF4-FFF2-40B4-BE49-F238E27FC236}">
              <a16:creationId xmlns:a16="http://schemas.microsoft.com/office/drawing/2014/main" id="{AF9170FC-6A8D-438A-A3DA-F8940A0971E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9" name="テキスト ボックス 558">
          <a:extLst>
            <a:ext uri="{FF2B5EF4-FFF2-40B4-BE49-F238E27FC236}">
              <a16:creationId xmlns:a16="http://schemas.microsoft.com/office/drawing/2014/main" id="{E04335D4-9451-410C-BAB1-77C701D10669}"/>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60" name="直線コネクタ 559">
          <a:extLst>
            <a:ext uri="{FF2B5EF4-FFF2-40B4-BE49-F238E27FC236}">
              <a16:creationId xmlns:a16="http://schemas.microsoft.com/office/drawing/2014/main" id="{5D468807-2907-4939-B382-33C1C31DE0B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61" name="テキスト ボックス 560">
          <a:extLst>
            <a:ext uri="{FF2B5EF4-FFF2-40B4-BE49-F238E27FC236}">
              <a16:creationId xmlns:a16="http://schemas.microsoft.com/office/drawing/2014/main" id="{53DA4D79-A2B1-438E-97E9-21C57574C5D6}"/>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2" name="直線コネクタ 561">
          <a:extLst>
            <a:ext uri="{FF2B5EF4-FFF2-40B4-BE49-F238E27FC236}">
              <a16:creationId xmlns:a16="http://schemas.microsoft.com/office/drawing/2014/main" id="{5D0EA6D6-BF84-461A-9752-425859DCB5A3}"/>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63" name="テキスト ボックス 562">
          <a:extLst>
            <a:ext uri="{FF2B5EF4-FFF2-40B4-BE49-F238E27FC236}">
              <a16:creationId xmlns:a16="http://schemas.microsoft.com/office/drawing/2014/main" id="{460E9875-1CD8-4759-A77C-C04DD1F81B9C}"/>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4" name="直線コネクタ 563">
          <a:extLst>
            <a:ext uri="{FF2B5EF4-FFF2-40B4-BE49-F238E27FC236}">
              <a16:creationId xmlns:a16="http://schemas.microsoft.com/office/drawing/2014/main" id="{7542CE69-6254-464B-930A-1DE706B5448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5" name="テキスト ボックス 564">
          <a:extLst>
            <a:ext uri="{FF2B5EF4-FFF2-40B4-BE49-F238E27FC236}">
              <a16:creationId xmlns:a16="http://schemas.microsoft.com/office/drawing/2014/main" id="{4F072F03-D0A8-4C66-ABF2-C9B78D34836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6" name="【学校施設】&#10;一人当たり面積グラフ枠">
          <a:extLst>
            <a:ext uri="{FF2B5EF4-FFF2-40B4-BE49-F238E27FC236}">
              <a16:creationId xmlns:a16="http://schemas.microsoft.com/office/drawing/2014/main" id="{AEB2C2F6-9F71-4FEF-97A8-7608D47FDF8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79827</xdr:rowOff>
    </xdr:from>
    <xdr:to>
      <xdr:col>116</xdr:col>
      <xdr:colOff>62864</xdr:colOff>
      <xdr:row>63</xdr:row>
      <xdr:rowOff>125959</xdr:rowOff>
    </xdr:to>
    <xdr:cxnSp macro="">
      <xdr:nvCxnSpPr>
        <xdr:cNvPr id="567" name="直線コネクタ 566">
          <a:extLst>
            <a:ext uri="{FF2B5EF4-FFF2-40B4-BE49-F238E27FC236}">
              <a16:creationId xmlns:a16="http://schemas.microsoft.com/office/drawing/2014/main" id="{9E57AA14-B00A-4E8D-AAD4-67B2C89A8F82}"/>
            </a:ext>
          </a:extLst>
        </xdr:cNvPr>
        <xdr:cNvCxnSpPr/>
      </xdr:nvCxnSpPr>
      <xdr:spPr>
        <a:xfrm flipV="1">
          <a:off x="22160864" y="9681027"/>
          <a:ext cx="0" cy="1246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129786</xdr:rowOff>
    </xdr:from>
    <xdr:ext cx="469744" cy="259045"/>
    <xdr:sp macro="" textlink="">
      <xdr:nvSpPr>
        <xdr:cNvPr id="568" name="【学校施設】&#10;一人当たり面積最小値テキスト">
          <a:extLst>
            <a:ext uri="{FF2B5EF4-FFF2-40B4-BE49-F238E27FC236}">
              <a16:creationId xmlns:a16="http://schemas.microsoft.com/office/drawing/2014/main" id="{3EBCBB4B-8D07-47A2-97C2-2A31F013BC16}"/>
            </a:ext>
          </a:extLst>
        </xdr:cNvPr>
        <xdr:cNvSpPr txBox="1"/>
      </xdr:nvSpPr>
      <xdr:spPr>
        <a:xfrm>
          <a:off x="22199600" y="10931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125959</xdr:rowOff>
    </xdr:from>
    <xdr:to>
      <xdr:col>116</xdr:col>
      <xdr:colOff>152400</xdr:colOff>
      <xdr:row>63</xdr:row>
      <xdr:rowOff>125959</xdr:rowOff>
    </xdr:to>
    <xdr:cxnSp macro="">
      <xdr:nvCxnSpPr>
        <xdr:cNvPr id="569" name="直線コネクタ 568">
          <a:extLst>
            <a:ext uri="{FF2B5EF4-FFF2-40B4-BE49-F238E27FC236}">
              <a16:creationId xmlns:a16="http://schemas.microsoft.com/office/drawing/2014/main" id="{1D2912E3-09AE-47A3-86BE-00573A9E2B27}"/>
            </a:ext>
          </a:extLst>
        </xdr:cNvPr>
        <xdr:cNvCxnSpPr/>
      </xdr:nvCxnSpPr>
      <xdr:spPr>
        <a:xfrm>
          <a:off x="22072600" y="1092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26504</xdr:rowOff>
    </xdr:from>
    <xdr:ext cx="534377" cy="259045"/>
    <xdr:sp macro="" textlink="">
      <xdr:nvSpPr>
        <xdr:cNvPr id="570" name="【学校施設】&#10;一人当たり面積最大値テキスト">
          <a:extLst>
            <a:ext uri="{FF2B5EF4-FFF2-40B4-BE49-F238E27FC236}">
              <a16:creationId xmlns:a16="http://schemas.microsoft.com/office/drawing/2014/main" id="{DB7804EE-E84D-4068-8311-5AC37AA364DA}"/>
            </a:ext>
          </a:extLst>
        </xdr:cNvPr>
        <xdr:cNvSpPr txBox="1"/>
      </xdr:nvSpPr>
      <xdr:spPr>
        <a:xfrm>
          <a:off x="22199600" y="94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79827</xdr:rowOff>
    </xdr:from>
    <xdr:to>
      <xdr:col>116</xdr:col>
      <xdr:colOff>152400</xdr:colOff>
      <xdr:row>56</xdr:row>
      <xdr:rowOff>79827</xdr:rowOff>
    </xdr:to>
    <xdr:cxnSp macro="">
      <xdr:nvCxnSpPr>
        <xdr:cNvPr id="571" name="直線コネクタ 570">
          <a:extLst>
            <a:ext uri="{FF2B5EF4-FFF2-40B4-BE49-F238E27FC236}">
              <a16:creationId xmlns:a16="http://schemas.microsoft.com/office/drawing/2014/main" id="{9AB5C5B6-76C7-4DF3-A2BF-6C2BD086EBD0}"/>
            </a:ext>
          </a:extLst>
        </xdr:cNvPr>
        <xdr:cNvCxnSpPr/>
      </xdr:nvCxnSpPr>
      <xdr:spPr>
        <a:xfrm>
          <a:off x="22072600" y="9681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63873</xdr:rowOff>
    </xdr:from>
    <xdr:ext cx="469744" cy="259045"/>
    <xdr:sp macro="" textlink="">
      <xdr:nvSpPr>
        <xdr:cNvPr id="572" name="【学校施設】&#10;一人当たり面積平均値テキスト">
          <a:extLst>
            <a:ext uri="{FF2B5EF4-FFF2-40B4-BE49-F238E27FC236}">
              <a16:creationId xmlns:a16="http://schemas.microsoft.com/office/drawing/2014/main" id="{3F2B8E76-5C9D-408F-94B3-BE6ADB151933}"/>
            </a:ext>
          </a:extLst>
        </xdr:cNvPr>
        <xdr:cNvSpPr txBox="1"/>
      </xdr:nvSpPr>
      <xdr:spPr>
        <a:xfrm>
          <a:off x="22199600" y="1069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85446</xdr:rowOff>
    </xdr:from>
    <xdr:to>
      <xdr:col>116</xdr:col>
      <xdr:colOff>114300</xdr:colOff>
      <xdr:row>63</xdr:row>
      <xdr:rowOff>15596</xdr:rowOff>
    </xdr:to>
    <xdr:sp macro="" textlink="">
      <xdr:nvSpPr>
        <xdr:cNvPr id="573" name="フローチャート: 判断 572">
          <a:extLst>
            <a:ext uri="{FF2B5EF4-FFF2-40B4-BE49-F238E27FC236}">
              <a16:creationId xmlns:a16="http://schemas.microsoft.com/office/drawing/2014/main" id="{9DC39997-EE1B-44E1-A3E6-E70B438A5958}"/>
            </a:ext>
          </a:extLst>
        </xdr:cNvPr>
        <xdr:cNvSpPr/>
      </xdr:nvSpPr>
      <xdr:spPr>
        <a:xfrm>
          <a:off x="22110700" y="1071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89560</xdr:rowOff>
    </xdr:from>
    <xdr:to>
      <xdr:col>112</xdr:col>
      <xdr:colOff>38100</xdr:colOff>
      <xdr:row>63</xdr:row>
      <xdr:rowOff>19710</xdr:rowOff>
    </xdr:to>
    <xdr:sp macro="" textlink="">
      <xdr:nvSpPr>
        <xdr:cNvPr id="574" name="フローチャート: 判断 573">
          <a:extLst>
            <a:ext uri="{FF2B5EF4-FFF2-40B4-BE49-F238E27FC236}">
              <a16:creationId xmlns:a16="http://schemas.microsoft.com/office/drawing/2014/main" id="{472EDD9D-C2F8-48D9-A6E4-FF3F783C9317}"/>
            </a:ext>
          </a:extLst>
        </xdr:cNvPr>
        <xdr:cNvSpPr/>
      </xdr:nvSpPr>
      <xdr:spPr>
        <a:xfrm>
          <a:off x="21272500" y="107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96921</xdr:rowOff>
    </xdr:from>
    <xdr:to>
      <xdr:col>107</xdr:col>
      <xdr:colOff>101600</xdr:colOff>
      <xdr:row>63</xdr:row>
      <xdr:rowOff>27071</xdr:rowOff>
    </xdr:to>
    <xdr:sp macro="" textlink="">
      <xdr:nvSpPr>
        <xdr:cNvPr id="575" name="フローチャート: 判断 574">
          <a:extLst>
            <a:ext uri="{FF2B5EF4-FFF2-40B4-BE49-F238E27FC236}">
              <a16:creationId xmlns:a16="http://schemas.microsoft.com/office/drawing/2014/main" id="{C8479519-2BB9-42B0-89D6-F85324493794}"/>
            </a:ext>
          </a:extLst>
        </xdr:cNvPr>
        <xdr:cNvSpPr/>
      </xdr:nvSpPr>
      <xdr:spPr>
        <a:xfrm>
          <a:off x="20383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103870</xdr:rowOff>
    </xdr:from>
    <xdr:to>
      <xdr:col>102</xdr:col>
      <xdr:colOff>165100</xdr:colOff>
      <xdr:row>63</xdr:row>
      <xdr:rowOff>34020</xdr:rowOff>
    </xdr:to>
    <xdr:sp macro="" textlink="">
      <xdr:nvSpPr>
        <xdr:cNvPr id="576" name="フローチャート: 判断 575">
          <a:extLst>
            <a:ext uri="{FF2B5EF4-FFF2-40B4-BE49-F238E27FC236}">
              <a16:creationId xmlns:a16="http://schemas.microsoft.com/office/drawing/2014/main" id="{A7691B11-95CB-46DF-AB4A-7A256A8C8B7B}"/>
            </a:ext>
          </a:extLst>
        </xdr:cNvPr>
        <xdr:cNvSpPr/>
      </xdr:nvSpPr>
      <xdr:spPr>
        <a:xfrm>
          <a:off x="19494500" y="1073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107117</xdr:rowOff>
    </xdr:from>
    <xdr:to>
      <xdr:col>98</xdr:col>
      <xdr:colOff>38100</xdr:colOff>
      <xdr:row>63</xdr:row>
      <xdr:rowOff>37267</xdr:rowOff>
    </xdr:to>
    <xdr:sp macro="" textlink="">
      <xdr:nvSpPr>
        <xdr:cNvPr id="577" name="フローチャート: 判断 576">
          <a:extLst>
            <a:ext uri="{FF2B5EF4-FFF2-40B4-BE49-F238E27FC236}">
              <a16:creationId xmlns:a16="http://schemas.microsoft.com/office/drawing/2014/main" id="{50568B20-7490-4236-BE20-7C82261B66C9}"/>
            </a:ext>
          </a:extLst>
        </xdr:cNvPr>
        <xdr:cNvSpPr/>
      </xdr:nvSpPr>
      <xdr:spPr>
        <a:xfrm>
          <a:off x="18605500" y="1073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74C42A13-9CC5-46AD-A4BA-2D99C3B9DCC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C0063043-0A86-4B52-A452-DB650A3D567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5F9A94E4-1B20-4FD0-B6CA-4348F865A02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347A3557-B775-4FAD-998F-BC555184BBE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8156E912-3615-42FD-880A-B808B663DBC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58562</xdr:rowOff>
    </xdr:from>
    <xdr:to>
      <xdr:col>116</xdr:col>
      <xdr:colOff>114300</xdr:colOff>
      <xdr:row>58</xdr:row>
      <xdr:rowOff>160162</xdr:rowOff>
    </xdr:to>
    <xdr:sp macro="" textlink="">
      <xdr:nvSpPr>
        <xdr:cNvPr id="583" name="楕円 582">
          <a:extLst>
            <a:ext uri="{FF2B5EF4-FFF2-40B4-BE49-F238E27FC236}">
              <a16:creationId xmlns:a16="http://schemas.microsoft.com/office/drawing/2014/main" id="{57E075D7-2A20-437C-8CD4-162DE2C30114}"/>
            </a:ext>
          </a:extLst>
        </xdr:cNvPr>
        <xdr:cNvSpPr/>
      </xdr:nvSpPr>
      <xdr:spPr>
        <a:xfrm>
          <a:off x="22110700" y="1000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81439</xdr:rowOff>
    </xdr:from>
    <xdr:ext cx="534377" cy="259045"/>
    <xdr:sp macro="" textlink="">
      <xdr:nvSpPr>
        <xdr:cNvPr id="584" name="【学校施設】&#10;一人当たり面積該当値テキスト">
          <a:extLst>
            <a:ext uri="{FF2B5EF4-FFF2-40B4-BE49-F238E27FC236}">
              <a16:creationId xmlns:a16="http://schemas.microsoft.com/office/drawing/2014/main" id="{D21666A7-5EBC-4AFE-9F02-76951386D8A5}"/>
            </a:ext>
          </a:extLst>
        </xdr:cNvPr>
        <xdr:cNvSpPr txBox="1"/>
      </xdr:nvSpPr>
      <xdr:spPr>
        <a:xfrm>
          <a:off x="22199600" y="985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80234</xdr:rowOff>
    </xdr:from>
    <xdr:to>
      <xdr:col>112</xdr:col>
      <xdr:colOff>38100</xdr:colOff>
      <xdr:row>59</xdr:row>
      <xdr:rowOff>10384</xdr:rowOff>
    </xdr:to>
    <xdr:sp macro="" textlink="">
      <xdr:nvSpPr>
        <xdr:cNvPr id="585" name="楕円 584">
          <a:extLst>
            <a:ext uri="{FF2B5EF4-FFF2-40B4-BE49-F238E27FC236}">
              <a16:creationId xmlns:a16="http://schemas.microsoft.com/office/drawing/2014/main" id="{8B56B13E-E5B6-41D1-91F9-8E9F7E6F1BD8}"/>
            </a:ext>
          </a:extLst>
        </xdr:cNvPr>
        <xdr:cNvSpPr/>
      </xdr:nvSpPr>
      <xdr:spPr>
        <a:xfrm>
          <a:off x="21272500" y="100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109362</xdr:rowOff>
    </xdr:from>
    <xdr:to>
      <xdr:col>116</xdr:col>
      <xdr:colOff>63500</xdr:colOff>
      <xdr:row>58</xdr:row>
      <xdr:rowOff>131034</xdr:rowOff>
    </xdr:to>
    <xdr:cxnSp macro="">
      <xdr:nvCxnSpPr>
        <xdr:cNvPr id="586" name="直線コネクタ 585">
          <a:extLst>
            <a:ext uri="{FF2B5EF4-FFF2-40B4-BE49-F238E27FC236}">
              <a16:creationId xmlns:a16="http://schemas.microsoft.com/office/drawing/2014/main" id="{66E3995F-6934-428E-BBA8-06DB6FF89EBF}"/>
            </a:ext>
          </a:extLst>
        </xdr:cNvPr>
        <xdr:cNvCxnSpPr/>
      </xdr:nvCxnSpPr>
      <xdr:spPr>
        <a:xfrm flipV="1">
          <a:off x="21323300" y="10053462"/>
          <a:ext cx="8382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100259</xdr:rowOff>
    </xdr:from>
    <xdr:to>
      <xdr:col>107</xdr:col>
      <xdr:colOff>101600</xdr:colOff>
      <xdr:row>59</xdr:row>
      <xdr:rowOff>30409</xdr:rowOff>
    </xdr:to>
    <xdr:sp macro="" textlink="">
      <xdr:nvSpPr>
        <xdr:cNvPr id="587" name="楕円 586">
          <a:extLst>
            <a:ext uri="{FF2B5EF4-FFF2-40B4-BE49-F238E27FC236}">
              <a16:creationId xmlns:a16="http://schemas.microsoft.com/office/drawing/2014/main" id="{7BF35E41-328F-4B3C-956F-596C83E97A68}"/>
            </a:ext>
          </a:extLst>
        </xdr:cNvPr>
        <xdr:cNvSpPr/>
      </xdr:nvSpPr>
      <xdr:spPr>
        <a:xfrm>
          <a:off x="20383500" y="1004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131034</xdr:rowOff>
    </xdr:from>
    <xdr:to>
      <xdr:col>111</xdr:col>
      <xdr:colOff>177800</xdr:colOff>
      <xdr:row>58</xdr:row>
      <xdr:rowOff>151059</xdr:rowOff>
    </xdr:to>
    <xdr:cxnSp macro="">
      <xdr:nvCxnSpPr>
        <xdr:cNvPr id="588" name="直線コネクタ 587">
          <a:extLst>
            <a:ext uri="{FF2B5EF4-FFF2-40B4-BE49-F238E27FC236}">
              <a16:creationId xmlns:a16="http://schemas.microsoft.com/office/drawing/2014/main" id="{6BCF786F-58DE-4067-85D7-8FF8D1B9D673}"/>
            </a:ext>
          </a:extLst>
        </xdr:cNvPr>
        <xdr:cNvCxnSpPr/>
      </xdr:nvCxnSpPr>
      <xdr:spPr>
        <a:xfrm flipV="1">
          <a:off x="20434300" y="10075134"/>
          <a:ext cx="889000" cy="2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99939</xdr:rowOff>
    </xdr:from>
    <xdr:to>
      <xdr:col>102</xdr:col>
      <xdr:colOff>165100</xdr:colOff>
      <xdr:row>59</xdr:row>
      <xdr:rowOff>30089</xdr:rowOff>
    </xdr:to>
    <xdr:sp macro="" textlink="">
      <xdr:nvSpPr>
        <xdr:cNvPr id="589" name="楕円 588">
          <a:extLst>
            <a:ext uri="{FF2B5EF4-FFF2-40B4-BE49-F238E27FC236}">
              <a16:creationId xmlns:a16="http://schemas.microsoft.com/office/drawing/2014/main" id="{86C78C9A-979D-4FB4-B4A4-8FC7C8462D5B}"/>
            </a:ext>
          </a:extLst>
        </xdr:cNvPr>
        <xdr:cNvSpPr/>
      </xdr:nvSpPr>
      <xdr:spPr>
        <a:xfrm>
          <a:off x="19494500" y="100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150739</xdr:rowOff>
    </xdr:from>
    <xdr:to>
      <xdr:col>107</xdr:col>
      <xdr:colOff>50800</xdr:colOff>
      <xdr:row>58</xdr:row>
      <xdr:rowOff>151059</xdr:rowOff>
    </xdr:to>
    <xdr:cxnSp macro="">
      <xdr:nvCxnSpPr>
        <xdr:cNvPr id="590" name="直線コネクタ 589">
          <a:extLst>
            <a:ext uri="{FF2B5EF4-FFF2-40B4-BE49-F238E27FC236}">
              <a16:creationId xmlns:a16="http://schemas.microsoft.com/office/drawing/2014/main" id="{3C46B537-D19E-4B82-BF01-DBAC9958A273}"/>
            </a:ext>
          </a:extLst>
        </xdr:cNvPr>
        <xdr:cNvCxnSpPr/>
      </xdr:nvCxnSpPr>
      <xdr:spPr>
        <a:xfrm>
          <a:off x="19545300" y="10094839"/>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120604</xdr:rowOff>
    </xdr:from>
    <xdr:to>
      <xdr:col>98</xdr:col>
      <xdr:colOff>38100</xdr:colOff>
      <xdr:row>59</xdr:row>
      <xdr:rowOff>50754</xdr:rowOff>
    </xdr:to>
    <xdr:sp macro="" textlink="">
      <xdr:nvSpPr>
        <xdr:cNvPr id="591" name="楕円 590">
          <a:extLst>
            <a:ext uri="{FF2B5EF4-FFF2-40B4-BE49-F238E27FC236}">
              <a16:creationId xmlns:a16="http://schemas.microsoft.com/office/drawing/2014/main" id="{A9A8945B-1C1A-4ECB-A959-C932034EA2FC}"/>
            </a:ext>
          </a:extLst>
        </xdr:cNvPr>
        <xdr:cNvSpPr/>
      </xdr:nvSpPr>
      <xdr:spPr>
        <a:xfrm>
          <a:off x="18605500" y="1006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150739</xdr:rowOff>
    </xdr:from>
    <xdr:to>
      <xdr:col>102</xdr:col>
      <xdr:colOff>114300</xdr:colOff>
      <xdr:row>58</xdr:row>
      <xdr:rowOff>171404</xdr:rowOff>
    </xdr:to>
    <xdr:cxnSp macro="">
      <xdr:nvCxnSpPr>
        <xdr:cNvPr id="592" name="直線コネクタ 591">
          <a:extLst>
            <a:ext uri="{FF2B5EF4-FFF2-40B4-BE49-F238E27FC236}">
              <a16:creationId xmlns:a16="http://schemas.microsoft.com/office/drawing/2014/main" id="{FD115007-BA55-4D3E-AC2B-A34ADE145964}"/>
            </a:ext>
          </a:extLst>
        </xdr:cNvPr>
        <xdr:cNvCxnSpPr/>
      </xdr:nvCxnSpPr>
      <xdr:spPr>
        <a:xfrm flipV="1">
          <a:off x="18656300" y="10094839"/>
          <a:ext cx="889000" cy="2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10837</xdr:rowOff>
    </xdr:from>
    <xdr:ext cx="469744" cy="259045"/>
    <xdr:sp macro="" textlink="">
      <xdr:nvSpPr>
        <xdr:cNvPr id="593" name="n_1aveValue【学校施設】&#10;一人当たり面積">
          <a:extLst>
            <a:ext uri="{FF2B5EF4-FFF2-40B4-BE49-F238E27FC236}">
              <a16:creationId xmlns:a16="http://schemas.microsoft.com/office/drawing/2014/main" id="{288F35E1-8F39-4AD8-B563-B296B1C2BC07}"/>
            </a:ext>
          </a:extLst>
        </xdr:cNvPr>
        <xdr:cNvSpPr txBox="1"/>
      </xdr:nvSpPr>
      <xdr:spPr>
        <a:xfrm>
          <a:off x="21075727" y="108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18198</xdr:rowOff>
    </xdr:from>
    <xdr:ext cx="469744" cy="259045"/>
    <xdr:sp macro="" textlink="">
      <xdr:nvSpPr>
        <xdr:cNvPr id="594" name="n_2aveValue【学校施設】&#10;一人当たり面積">
          <a:extLst>
            <a:ext uri="{FF2B5EF4-FFF2-40B4-BE49-F238E27FC236}">
              <a16:creationId xmlns:a16="http://schemas.microsoft.com/office/drawing/2014/main" id="{5BA0F5E4-1916-4003-8DD0-D9E409292D61}"/>
            </a:ext>
          </a:extLst>
        </xdr:cNvPr>
        <xdr:cNvSpPr txBox="1"/>
      </xdr:nvSpPr>
      <xdr:spPr>
        <a:xfrm>
          <a:off x="20199427" y="1081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25147</xdr:rowOff>
    </xdr:from>
    <xdr:ext cx="469744" cy="259045"/>
    <xdr:sp macro="" textlink="">
      <xdr:nvSpPr>
        <xdr:cNvPr id="595" name="n_3aveValue【学校施設】&#10;一人当たり面積">
          <a:extLst>
            <a:ext uri="{FF2B5EF4-FFF2-40B4-BE49-F238E27FC236}">
              <a16:creationId xmlns:a16="http://schemas.microsoft.com/office/drawing/2014/main" id="{558103FB-5F6E-4CFD-931A-7A53CA97EAA6}"/>
            </a:ext>
          </a:extLst>
        </xdr:cNvPr>
        <xdr:cNvSpPr txBox="1"/>
      </xdr:nvSpPr>
      <xdr:spPr>
        <a:xfrm>
          <a:off x="19310427" y="1082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28394</xdr:rowOff>
    </xdr:from>
    <xdr:ext cx="469744" cy="259045"/>
    <xdr:sp macro="" textlink="">
      <xdr:nvSpPr>
        <xdr:cNvPr id="596" name="n_4aveValue【学校施設】&#10;一人当たり面積">
          <a:extLst>
            <a:ext uri="{FF2B5EF4-FFF2-40B4-BE49-F238E27FC236}">
              <a16:creationId xmlns:a16="http://schemas.microsoft.com/office/drawing/2014/main" id="{258D0E74-A128-41D2-820F-4E4D93354F17}"/>
            </a:ext>
          </a:extLst>
        </xdr:cNvPr>
        <xdr:cNvSpPr txBox="1"/>
      </xdr:nvSpPr>
      <xdr:spPr>
        <a:xfrm>
          <a:off x="18421427" y="1082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26911</xdr:rowOff>
    </xdr:from>
    <xdr:ext cx="534377" cy="259045"/>
    <xdr:sp macro="" textlink="">
      <xdr:nvSpPr>
        <xdr:cNvPr id="597" name="n_1mainValue【学校施設】&#10;一人当たり面積">
          <a:extLst>
            <a:ext uri="{FF2B5EF4-FFF2-40B4-BE49-F238E27FC236}">
              <a16:creationId xmlns:a16="http://schemas.microsoft.com/office/drawing/2014/main" id="{16027F95-BE65-47FB-963F-50C175008395}"/>
            </a:ext>
          </a:extLst>
        </xdr:cNvPr>
        <xdr:cNvSpPr txBox="1"/>
      </xdr:nvSpPr>
      <xdr:spPr>
        <a:xfrm>
          <a:off x="21043411" y="979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46936</xdr:rowOff>
    </xdr:from>
    <xdr:ext cx="534377" cy="259045"/>
    <xdr:sp macro="" textlink="">
      <xdr:nvSpPr>
        <xdr:cNvPr id="598" name="n_2mainValue【学校施設】&#10;一人当たり面積">
          <a:extLst>
            <a:ext uri="{FF2B5EF4-FFF2-40B4-BE49-F238E27FC236}">
              <a16:creationId xmlns:a16="http://schemas.microsoft.com/office/drawing/2014/main" id="{E13D5F60-A0BA-4ADC-B411-8C0D2B5808F3}"/>
            </a:ext>
          </a:extLst>
        </xdr:cNvPr>
        <xdr:cNvSpPr txBox="1"/>
      </xdr:nvSpPr>
      <xdr:spPr>
        <a:xfrm>
          <a:off x="20167111" y="981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46616</xdr:rowOff>
    </xdr:from>
    <xdr:ext cx="534377" cy="259045"/>
    <xdr:sp macro="" textlink="">
      <xdr:nvSpPr>
        <xdr:cNvPr id="599" name="n_3mainValue【学校施設】&#10;一人当たり面積">
          <a:extLst>
            <a:ext uri="{FF2B5EF4-FFF2-40B4-BE49-F238E27FC236}">
              <a16:creationId xmlns:a16="http://schemas.microsoft.com/office/drawing/2014/main" id="{E2E12A8D-1A32-4185-92D8-A151BE24FB35}"/>
            </a:ext>
          </a:extLst>
        </xdr:cNvPr>
        <xdr:cNvSpPr txBox="1"/>
      </xdr:nvSpPr>
      <xdr:spPr>
        <a:xfrm>
          <a:off x="19278111" y="981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57</xdr:row>
      <xdr:rowOff>67281</xdr:rowOff>
    </xdr:from>
    <xdr:ext cx="534377" cy="259045"/>
    <xdr:sp macro="" textlink="">
      <xdr:nvSpPr>
        <xdr:cNvPr id="600" name="n_4mainValue【学校施設】&#10;一人当たり面積">
          <a:extLst>
            <a:ext uri="{FF2B5EF4-FFF2-40B4-BE49-F238E27FC236}">
              <a16:creationId xmlns:a16="http://schemas.microsoft.com/office/drawing/2014/main" id="{9FB7EA09-4E69-482A-ACF4-A28B2D04CF35}"/>
            </a:ext>
          </a:extLst>
        </xdr:cNvPr>
        <xdr:cNvSpPr txBox="1"/>
      </xdr:nvSpPr>
      <xdr:spPr>
        <a:xfrm>
          <a:off x="18389111" y="983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a:extLst>
            <a:ext uri="{FF2B5EF4-FFF2-40B4-BE49-F238E27FC236}">
              <a16:creationId xmlns:a16="http://schemas.microsoft.com/office/drawing/2014/main" id="{28FEB691-E16F-44CE-B85F-A4169650DC6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a:extLst>
            <a:ext uri="{FF2B5EF4-FFF2-40B4-BE49-F238E27FC236}">
              <a16:creationId xmlns:a16="http://schemas.microsoft.com/office/drawing/2014/main" id="{A02E0ECB-780C-4328-B5FF-AD2C174237D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a:extLst>
            <a:ext uri="{FF2B5EF4-FFF2-40B4-BE49-F238E27FC236}">
              <a16:creationId xmlns:a16="http://schemas.microsoft.com/office/drawing/2014/main" id="{6061197A-9577-40C5-8974-1F6A048C5E9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a:extLst>
            <a:ext uri="{FF2B5EF4-FFF2-40B4-BE49-F238E27FC236}">
              <a16:creationId xmlns:a16="http://schemas.microsoft.com/office/drawing/2014/main" id="{EE64C2B3-CD23-4A8D-B6BC-1B1AB3852B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a:extLst>
            <a:ext uri="{FF2B5EF4-FFF2-40B4-BE49-F238E27FC236}">
              <a16:creationId xmlns:a16="http://schemas.microsoft.com/office/drawing/2014/main" id="{AECAB12C-EBA8-49F8-901C-34ACD9496D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a:extLst>
            <a:ext uri="{FF2B5EF4-FFF2-40B4-BE49-F238E27FC236}">
              <a16:creationId xmlns:a16="http://schemas.microsoft.com/office/drawing/2014/main" id="{FBC2D323-5898-4459-B0BC-2B6E38DDC96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a:extLst>
            <a:ext uri="{FF2B5EF4-FFF2-40B4-BE49-F238E27FC236}">
              <a16:creationId xmlns:a16="http://schemas.microsoft.com/office/drawing/2014/main" id="{0E834D87-1427-4158-8C22-4B0791B308F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a:extLst>
            <a:ext uri="{FF2B5EF4-FFF2-40B4-BE49-F238E27FC236}">
              <a16:creationId xmlns:a16="http://schemas.microsoft.com/office/drawing/2014/main" id="{D673851D-BEAE-4636-AC2C-E19AA387FA08}"/>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9" name="正方形/長方形 608">
          <a:extLst>
            <a:ext uri="{FF2B5EF4-FFF2-40B4-BE49-F238E27FC236}">
              <a16:creationId xmlns:a16="http://schemas.microsoft.com/office/drawing/2014/main" id="{18C0D378-6DFB-41BE-9074-8285EE56AC0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0" name="正方形/長方形 609">
          <a:extLst>
            <a:ext uri="{FF2B5EF4-FFF2-40B4-BE49-F238E27FC236}">
              <a16:creationId xmlns:a16="http://schemas.microsoft.com/office/drawing/2014/main" id="{EC68B355-D6B6-4477-8558-96BF81D9A3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1" name="正方形/長方形 610">
          <a:extLst>
            <a:ext uri="{FF2B5EF4-FFF2-40B4-BE49-F238E27FC236}">
              <a16:creationId xmlns:a16="http://schemas.microsoft.com/office/drawing/2014/main" id="{1082E4C2-9AC6-4925-A2FC-2122E3086C5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2" name="正方形/長方形 611">
          <a:extLst>
            <a:ext uri="{FF2B5EF4-FFF2-40B4-BE49-F238E27FC236}">
              <a16:creationId xmlns:a16="http://schemas.microsoft.com/office/drawing/2014/main" id="{099B9718-8E1C-4BA4-ADE6-AF8240BD320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3" name="正方形/長方形 612">
          <a:extLst>
            <a:ext uri="{FF2B5EF4-FFF2-40B4-BE49-F238E27FC236}">
              <a16:creationId xmlns:a16="http://schemas.microsoft.com/office/drawing/2014/main" id="{49F8518A-AB04-4DFF-841A-928800C7B8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4" name="正方形/長方形 613">
          <a:extLst>
            <a:ext uri="{FF2B5EF4-FFF2-40B4-BE49-F238E27FC236}">
              <a16:creationId xmlns:a16="http://schemas.microsoft.com/office/drawing/2014/main" id="{73D09AAD-E187-4397-A159-9888A993CE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5" name="正方形/長方形 614">
          <a:extLst>
            <a:ext uri="{FF2B5EF4-FFF2-40B4-BE49-F238E27FC236}">
              <a16:creationId xmlns:a16="http://schemas.microsoft.com/office/drawing/2014/main" id="{FF2F1DDE-0722-4BD5-9215-3876F1DF75A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6" name="正方形/長方形 615">
          <a:extLst>
            <a:ext uri="{FF2B5EF4-FFF2-40B4-BE49-F238E27FC236}">
              <a16:creationId xmlns:a16="http://schemas.microsoft.com/office/drawing/2014/main" id="{4BA291C4-969E-48F1-AE1C-7DBAD1F954A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7" name="正方形/長方形 616">
          <a:extLst>
            <a:ext uri="{FF2B5EF4-FFF2-40B4-BE49-F238E27FC236}">
              <a16:creationId xmlns:a16="http://schemas.microsoft.com/office/drawing/2014/main" id="{DBA38509-2870-438C-81C8-83F44115084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8" name="正方形/長方形 617">
          <a:extLst>
            <a:ext uri="{FF2B5EF4-FFF2-40B4-BE49-F238E27FC236}">
              <a16:creationId xmlns:a16="http://schemas.microsoft.com/office/drawing/2014/main" id="{2C752A8D-3A2F-4C99-AF7C-A0C5F677BF8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9" name="正方形/長方形 618">
          <a:extLst>
            <a:ext uri="{FF2B5EF4-FFF2-40B4-BE49-F238E27FC236}">
              <a16:creationId xmlns:a16="http://schemas.microsoft.com/office/drawing/2014/main" id="{E52B1ACB-8F53-4AB6-AE8B-C5AD0F244F8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0" name="正方形/長方形 619">
          <a:extLst>
            <a:ext uri="{FF2B5EF4-FFF2-40B4-BE49-F238E27FC236}">
              <a16:creationId xmlns:a16="http://schemas.microsoft.com/office/drawing/2014/main" id="{2062C3AD-635E-4F42-B482-C2C642CEC42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1" name="正方形/長方形 620">
          <a:extLst>
            <a:ext uri="{FF2B5EF4-FFF2-40B4-BE49-F238E27FC236}">
              <a16:creationId xmlns:a16="http://schemas.microsoft.com/office/drawing/2014/main" id="{30AE9E7E-ED15-4506-8E34-8E2D17D20C4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2" name="正方形/長方形 621">
          <a:extLst>
            <a:ext uri="{FF2B5EF4-FFF2-40B4-BE49-F238E27FC236}">
              <a16:creationId xmlns:a16="http://schemas.microsoft.com/office/drawing/2014/main" id="{8F6F6EC7-A435-4880-8378-9B31DC6BB3F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3" name="正方形/長方形 622">
          <a:extLst>
            <a:ext uri="{FF2B5EF4-FFF2-40B4-BE49-F238E27FC236}">
              <a16:creationId xmlns:a16="http://schemas.microsoft.com/office/drawing/2014/main" id="{30F742CB-011A-488E-B12D-0E7040D314C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4" name="正方形/長方形 623">
          <a:extLst>
            <a:ext uri="{FF2B5EF4-FFF2-40B4-BE49-F238E27FC236}">
              <a16:creationId xmlns:a16="http://schemas.microsoft.com/office/drawing/2014/main" id="{63B2B088-53C0-464D-BAD9-ABDD0F6753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5" name="テキスト ボックス 624">
          <a:extLst>
            <a:ext uri="{FF2B5EF4-FFF2-40B4-BE49-F238E27FC236}">
              <a16:creationId xmlns:a16="http://schemas.microsoft.com/office/drawing/2014/main" id="{CE58C71E-8DF5-4F2F-95C1-59216E35C80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6" name="直線コネクタ 625">
          <a:extLst>
            <a:ext uri="{FF2B5EF4-FFF2-40B4-BE49-F238E27FC236}">
              <a16:creationId xmlns:a16="http://schemas.microsoft.com/office/drawing/2014/main" id="{ABD2F246-F610-48A7-8694-C3BF9666204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27" name="テキスト ボックス 626">
          <a:extLst>
            <a:ext uri="{FF2B5EF4-FFF2-40B4-BE49-F238E27FC236}">
              <a16:creationId xmlns:a16="http://schemas.microsoft.com/office/drawing/2014/main" id="{57DF1FAE-B9DB-43E6-85D2-46BD5A6C311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a:extLst>
            <a:ext uri="{FF2B5EF4-FFF2-40B4-BE49-F238E27FC236}">
              <a16:creationId xmlns:a16="http://schemas.microsoft.com/office/drawing/2014/main" id="{BC8D6C12-8228-47AD-B9E8-A9AC6C70D4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29" name="テキスト ボックス 628">
          <a:extLst>
            <a:ext uri="{FF2B5EF4-FFF2-40B4-BE49-F238E27FC236}">
              <a16:creationId xmlns:a16="http://schemas.microsoft.com/office/drawing/2014/main" id="{150AE350-658B-4D05-BF2B-C60571FABF4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a:extLst>
            <a:ext uri="{FF2B5EF4-FFF2-40B4-BE49-F238E27FC236}">
              <a16:creationId xmlns:a16="http://schemas.microsoft.com/office/drawing/2014/main" id="{FE6FF84B-FF99-484C-A065-4C94263ED7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a:extLst>
            <a:ext uri="{FF2B5EF4-FFF2-40B4-BE49-F238E27FC236}">
              <a16:creationId xmlns:a16="http://schemas.microsoft.com/office/drawing/2014/main" id="{30A9F575-57B7-4900-AC3E-8EC571C7B3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a:extLst>
            <a:ext uri="{FF2B5EF4-FFF2-40B4-BE49-F238E27FC236}">
              <a16:creationId xmlns:a16="http://schemas.microsoft.com/office/drawing/2014/main" id="{FA399A82-3A07-4009-A922-63C78DD32C0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a:extLst>
            <a:ext uri="{FF2B5EF4-FFF2-40B4-BE49-F238E27FC236}">
              <a16:creationId xmlns:a16="http://schemas.microsoft.com/office/drawing/2014/main" id="{7AE67099-18F9-450B-BC5F-849065DA1A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a:extLst>
            <a:ext uri="{FF2B5EF4-FFF2-40B4-BE49-F238E27FC236}">
              <a16:creationId xmlns:a16="http://schemas.microsoft.com/office/drawing/2014/main" id="{D9A397AE-8173-4AC2-A421-73A10589904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a:extLst>
            <a:ext uri="{FF2B5EF4-FFF2-40B4-BE49-F238E27FC236}">
              <a16:creationId xmlns:a16="http://schemas.microsoft.com/office/drawing/2014/main" id="{DA6C2E90-2DD3-45FC-A688-FD1FCC15FDC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a:extLst>
            <a:ext uri="{FF2B5EF4-FFF2-40B4-BE49-F238E27FC236}">
              <a16:creationId xmlns:a16="http://schemas.microsoft.com/office/drawing/2014/main" id="{4C407102-59EA-4A8E-B3C3-8DA6AEF45B9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a:extLst>
            <a:ext uri="{FF2B5EF4-FFF2-40B4-BE49-F238E27FC236}">
              <a16:creationId xmlns:a16="http://schemas.microsoft.com/office/drawing/2014/main" id="{918E1306-6823-4971-A267-ECDBE653CF9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a:extLst>
            <a:ext uri="{FF2B5EF4-FFF2-40B4-BE49-F238E27FC236}">
              <a16:creationId xmlns:a16="http://schemas.microsoft.com/office/drawing/2014/main" id="{8073A20C-89F0-42FA-833E-D3D5B55E45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39" name="テキスト ボックス 638">
          <a:extLst>
            <a:ext uri="{FF2B5EF4-FFF2-40B4-BE49-F238E27FC236}">
              <a16:creationId xmlns:a16="http://schemas.microsoft.com/office/drawing/2014/main" id="{794B8C0D-4328-4C29-A351-E4919E7851C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a:extLst>
            <a:ext uri="{FF2B5EF4-FFF2-40B4-BE49-F238E27FC236}">
              <a16:creationId xmlns:a16="http://schemas.microsoft.com/office/drawing/2014/main" id="{E0DB1473-F3DE-4D66-B73B-1C75773ABF5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公民館】&#10;有形固定資産減価償却率グラフ枠">
          <a:extLst>
            <a:ext uri="{FF2B5EF4-FFF2-40B4-BE49-F238E27FC236}">
              <a16:creationId xmlns:a16="http://schemas.microsoft.com/office/drawing/2014/main" id="{3464EA0F-3DCD-4BB0-BDDB-C6762DE0479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35379</xdr:rowOff>
    </xdr:to>
    <xdr:cxnSp macro="">
      <xdr:nvCxnSpPr>
        <xdr:cNvPr id="642" name="直線コネクタ 641">
          <a:extLst>
            <a:ext uri="{FF2B5EF4-FFF2-40B4-BE49-F238E27FC236}">
              <a16:creationId xmlns:a16="http://schemas.microsoft.com/office/drawing/2014/main" id="{776382DA-043F-4CAD-B73B-57680F5BFCBF}"/>
            </a:ext>
          </a:extLst>
        </xdr:cNvPr>
        <xdr:cNvCxnSpPr/>
      </xdr:nvCxnSpPr>
      <xdr:spPr>
        <a:xfrm flipV="1">
          <a:off x="16318864" y="1719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3" name="【公民館】&#10;有形固定資産減価償却率最小値テキスト">
          <a:extLst>
            <a:ext uri="{FF2B5EF4-FFF2-40B4-BE49-F238E27FC236}">
              <a16:creationId xmlns:a16="http://schemas.microsoft.com/office/drawing/2014/main" id="{5E6A7B88-73B7-4162-8BA6-DE5DC98D08D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4" name="直線コネクタ 643">
          <a:extLst>
            <a:ext uri="{FF2B5EF4-FFF2-40B4-BE49-F238E27FC236}">
              <a16:creationId xmlns:a16="http://schemas.microsoft.com/office/drawing/2014/main" id="{44659E4D-20BE-401E-9B1F-DDA0550A5BA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645" name="【公民館】&#10;有形固定資産減価償却率最大値テキスト">
          <a:extLst>
            <a:ext uri="{FF2B5EF4-FFF2-40B4-BE49-F238E27FC236}">
              <a16:creationId xmlns:a16="http://schemas.microsoft.com/office/drawing/2014/main" id="{1BCB5B72-A7B3-471A-8E60-03ADFF966A3A}"/>
            </a:ext>
          </a:extLst>
        </xdr:cNvPr>
        <xdr:cNvSpPr txBox="1"/>
      </xdr:nvSpPr>
      <xdr:spPr>
        <a:xfrm>
          <a:off x="16357600" y="1697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46" name="直線コネクタ 645">
          <a:extLst>
            <a:ext uri="{FF2B5EF4-FFF2-40B4-BE49-F238E27FC236}">
              <a16:creationId xmlns:a16="http://schemas.microsoft.com/office/drawing/2014/main" id="{2B95667D-44DB-4FAE-BA1A-D72EF7D2F8A9}"/>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142983</xdr:rowOff>
    </xdr:from>
    <xdr:ext cx="405111" cy="259045"/>
    <xdr:sp macro="" textlink="">
      <xdr:nvSpPr>
        <xdr:cNvPr id="647" name="【公民館】&#10;有形固定資産減価償却率平均値テキスト">
          <a:extLst>
            <a:ext uri="{FF2B5EF4-FFF2-40B4-BE49-F238E27FC236}">
              <a16:creationId xmlns:a16="http://schemas.microsoft.com/office/drawing/2014/main" id="{9BF68F45-B73E-4026-A289-3DD43CB5DFB5}"/>
            </a:ext>
          </a:extLst>
        </xdr:cNvPr>
        <xdr:cNvSpPr txBox="1"/>
      </xdr:nvSpPr>
      <xdr:spPr>
        <a:xfrm>
          <a:off x="16357600" y="1797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120106</xdr:rowOff>
    </xdr:from>
    <xdr:to>
      <xdr:col>85</xdr:col>
      <xdr:colOff>177800</xdr:colOff>
      <xdr:row>106</xdr:row>
      <xdr:rowOff>50256</xdr:rowOff>
    </xdr:to>
    <xdr:sp macro="" textlink="">
      <xdr:nvSpPr>
        <xdr:cNvPr id="648" name="フローチャート: 判断 647">
          <a:extLst>
            <a:ext uri="{FF2B5EF4-FFF2-40B4-BE49-F238E27FC236}">
              <a16:creationId xmlns:a16="http://schemas.microsoft.com/office/drawing/2014/main" id="{691DCCF0-BBC0-44B9-843F-1BFA46F7B4E6}"/>
            </a:ext>
          </a:extLst>
        </xdr:cNvPr>
        <xdr:cNvSpPr/>
      </xdr:nvSpPr>
      <xdr:spPr>
        <a:xfrm>
          <a:off x="16268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90714</xdr:rowOff>
    </xdr:from>
    <xdr:to>
      <xdr:col>81</xdr:col>
      <xdr:colOff>101600</xdr:colOff>
      <xdr:row>106</xdr:row>
      <xdr:rowOff>20864</xdr:rowOff>
    </xdr:to>
    <xdr:sp macro="" textlink="">
      <xdr:nvSpPr>
        <xdr:cNvPr id="649" name="フローチャート: 判断 648">
          <a:extLst>
            <a:ext uri="{FF2B5EF4-FFF2-40B4-BE49-F238E27FC236}">
              <a16:creationId xmlns:a16="http://schemas.microsoft.com/office/drawing/2014/main" id="{BECA4EA9-F028-445B-99AF-18945BDC1FA7}"/>
            </a:ext>
          </a:extLst>
        </xdr:cNvPr>
        <xdr:cNvSpPr/>
      </xdr:nvSpPr>
      <xdr:spPr>
        <a:xfrm>
          <a:off x="15430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67855</xdr:rowOff>
    </xdr:from>
    <xdr:to>
      <xdr:col>76</xdr:col>
      <xdr:colOff>165100</xdr:colOff>
      <xdr:row>105</xdr:row>
      <xdr:rowOff>169455</xdr:rowOff>
    </xdr:to>
    <xdr:sp macro="" textlink="">
      <xdr:nvSpPr>
        <xdr:cNvPr id="650" name="フローチャート: 判断 649">
          <a:extLst>
            <a:ext uri="{FF2B5EF4-FFF2-40B4-BE49-F238E27FC236}">
              <a16:creationId xmlns:a16="http://schemas.microsoft.com/office/drawing/2014/main" id="{E907492C-2237-4F60-8637-C21BC97A23CB}"/>
            </a:ext>
          </a:extLst>
        </xdr:cNvPr>
        <xdr:cNvSpPr/>
      </xdr:nvSpPr>
      <xdr:spPr>
        <a:xfrm>
          <a:off x="14541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92348</xdr:rowOff>
    </xdr:from>
    <xdr:to>
      <xdr:col>72</xdr:col>
      <xdr:colOff>38100</xdr:colOff>
      <xdr:row>106</xdr:row>
      <xdr:rowOff>22498</xdr:rowOff>
    </xdr:to>
    <xdr:sp macro="" textlink="">
      <xdr:nvSpPr>
        <xdr:cNvPr id="651" name="フローチャート: 判断 650">
          <a:extLst>
            <a:ext uri="{FF2B5EF4-FFF2-40B4-BE49-F238E27FC236}">
              <a16:creationId xmlns:a16="http://schemas.microsoft.com/office/drawing/2014/main" id="{EA92A772-3C7B-4C3D-AC8F-CEAF40A55A74}"/>
            </a:ext>
          </a:extLst>
        </xdr:cNvPr>
        <xdr:cNvSpPr/>
      </xdr:nvSpPr>
      <xdr:spPr>
        <a:xfrm>
          <a:off x="1365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113574</xdr:rowOff>
    </xdr:from>
    <xdr:to>
      <xdr:col>67</xdr:col>
      <xdr:colOff>101600</xdr:colOff>
      <xdr:row>106</xdr:row>
      <xdr:rowOff>43724</xdr:rowOff>
    </xdr:to>
    <xdr:sp macro="" textlink="">
      <xdr:nvSpPr>
        <xdr:cNvPr id="652" name="フローチャート: 判断 651">
          <a:extLst>
            <a:ext uri="{FF2B5EF4-FFF2-40B4-BE49-F238E27FC236}">
              <a16:creationId xmlns:a16="http://schemas.microsoft.com/office/drawing/2014/main" id="{75E4D2BE-307E-4D02-9A29-A2055D211987}"/>
            </a:ext>
          </a:extLst>
        </xdr:cNvPr>
        <xdr:cNvSpPr/>
      </xdr:nvSpPr>
      <xdr:spPr>
        <a:xfrm>
          <a:off x="12763500" y="1811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3" name="テキスト ボックス 652">
          <a:extLst>
            <a:ext uri="{FF2B5EF4-FFF2-40B4-BE49-F238E27FC236}">
              <a16:creationId xmlns:a16="http://schemas.microsoft.com/office/drawing/2014/main" id="{E8459AAA-5DB2-4D4A-8D8B-486044EA45A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4" name="テキスト ボックス 653">
          <a:extLst>
            <a:ext uri="{FF2B5EF4-FFF2-40B4-BE49-F238E27FC236}">
              <a16:creationId xmlns:a16="http://schemas.microsoft.com/office/drawing/2014/main" id="{D4F01442-DC46-430A-9AAB-BCDEAF49CD0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id="{ED5592DC-BD9B-44CE-87C2-1C8D86CF43F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71AA64C8-1698-4636-9C19-7747C6DDD8B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D4005897-5302-4922-BE28-F599C02925F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164193</xdr:rowOff>
    </xdr:from>
    <xdr:to>
      <xdr:col>85</xdr:col>
      <xdr:colOff>177800</xdr:colOff>
      <xdr:row>107</xdr:row>
      <xdr:rowOff>94343</xdr:rowOff>
    </xdr:to>
    <xdr:sp macro="" textlink="">
      <xdr:nvSpPr>
        <xdr:cNvPr id="658" name="楕円 657">
          <a:extLst>
            <a:ext uri="{FF2B5EF4-FFF2-40B4-BE49-F238E27FC236}">
              <a16:creationId xmlns:a16="http://schemas.microsoft.com/office/drawing/2014/main" id="{D5C600BD-7079-4206-B4EF-D3F8C1A6474F}"/>
            </a:ext>
          </a:extLst>
        </xdr:cNvPr>
        <xdr:cNvSpPr/>
      </xdr:nvSpPr>
      <xdr:spPr>
        <a:xfrm>
          <a:off x="16268700" y="1833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142620</xdr:rowOff>
    </xdr:from>
    <xdr:ext cx="405111" cy="259045"/>
    <xdr:sp macro="" textlink="">
      <xdr:nvSpPr>
        <xdr:cNvPr id="659" name="【公民館】&#10;有形固定資産減価償却率該当値テキスト">
          <a:extLst>
            <a:ext uri="{FF2B5EF4-FFF2-40B4-BE49-F238E27FC236}">
              <a16:creationId xmlns:a16="http://schemas.microsoft.com/office/drawing/2014/main" id="{ECE166E6-15FD-457D-B83E-35E15F685243}"/>
            </a:ext>
          </a:extLst>
        </xdr:cNvPr>
        <xdr:cNvSpPr txBox="1"/>
      </xdr:nvSpPr>
      <xdr:spPr>
        <a:xfrm>
          <a:off x="16357600"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121738</xdr:rowOff>
    </xdr:from>
    <xdr:to>
      <xdr:col>81</xdr:col>
      <xdr:colOff>101600</xdr:colOff>
      <xdr:row>107</xdr:row>
      <xdr:rowOff>51888</xdr:rowOff>
    </xdr:to>
    <xdr:sp macro="" textlink="">
      <xdr:nvSpPr>
        <xdr:cNvPr id="660" name="楕円 659">
          <a:extLst>
            <a:ext uri="{FF2B5EF4-FFF2-40B4-BE49-F238E27FC236}">
              <a16:creationId xmlns:a16="http://schemas.microsoft.com/office/drawing/2014/main" id="{17622AA5-506C-4C40-A683-206BF99FCAB3}"/>
            </a:ext>
          </a:extLst>
        </xdr:cNvPr>
        <xdr:cNvSpPr/>
      </xdr:nvSpPr>
      <xdr:spPr>
        <a:xfrm>
          <a:off x="15430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xdr:rowOff>
    </xdr:from>
    <xdr:to>
      <xdr:col>85</xdr:col>
      <xdr:colOff>127000</xdr:colOff>
      <xdr:row>107</xdr:row>
      <xdr:rowOff>43543</xdr:rowOff>
    </xdr:to>
    <xdr:cxnSp macro="">
      <xdr:nvCxnSpPr>
        <xdr:cNvPr id="661" name="直線コネクタ 660">
          <a:extLst>
            <a:ext uri="{FF2B5EF4-FFF2-40B4-BE49-F238E27FC236}">
              <a16:creationId xmlns:a16="http://schemas.microsoft.com/office/drawing/2014/main" id="{5FE09D92-A96B-4225-94CD-0E203023631A}"/>
            </a:ext>
          </a:extLst>
        </xdr:cNvPr>
        <xdr:cNvCxnSpPr/>
      </xdr:nvCxnSpPr>
      <xdr:spPr>
        <a:xfrm>
          <a:off x="15481300" y="1834623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662" name="楕円 661">
          <a:extLst>
            <a:ext uri="{FF2B5EF4-FFF2-40B4-BE49-F238E27FC236}">
              <a16:creationId xmlns:a16="http://schemas.microsoft.com/office/drawing/2014/main" id="{45AC48F7-DD39-4231-9D9A-AB416E59D0BF}"/>
            </a:ext>
          </a:extLst>
        </xdr:cNvPr>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107</xdr:row>
      <xdr:rowOff>1088</xdr:rowOff>
    </xdr:to>
    <xdr:cxnSp macro="">
      <xdr:nvCxnSpPr>
        <xdr:cNvPr id="663" name="直線コネクタ 662">
          <a:extLst>
            <a:ext uri="{FF2B5EF4-FFF2-40B4-BE49-F238E27FC236}">
              <a16:creationId xmlns:a16="http://schemas.microsoft.com/office/drawing/2014/main" id="{B60E47B7-00E5-4B1A-9A89-03463A328EDE}"/>
            </a:ext>
          </a:extLst>
        </xdr:cNvPr>
        <xdr:cNvCxnSpPr/>
      </xdr:nvCxnSpPr>
      <xdr:spPr>
        <a:xfrm>
          <a:off x="14592300" y="1830378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71120</xdr:rowOff>
    </xdr:from>
    <xdr:to>
      <xdr:col>72</xdr:col>
      <xdr:colOff>38100</xdr:colOff>
      <xdr:row>107</xdr:row>
      <xdr:rowOff>1270</xdr:rowOff>
    </xdr:to>
    <xdr:sp macro="" textlink="">
      <xdr:nvSpPr>
        <xdr:cNvPr id="664" name="楕円 663">
          <a:extLst>
            <a:ext uri="{FF2B5EF4-FFF2-40B4-BE49-F238E27FC236}">
              <a16:creationId xmlns:a16="http://schemas.microsoft.com/office/drawing/2014/main" id="{A3F55143-9A42-4EDD-9904-6CDD050D5FE4}"/>
            </a:ext>
          </a:extLst>
        </xdr:cNvPr>
        <xdr:cNvSpPr/>
      </xdr:nvSpPr>
      <xdr:spPr>
        <a:xfrm>
          <a:off x="1365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121920</xdr:rowOff>
    </xdr:from>
    <xdr:to>
      <xdr:col>76</xdr:col>
      <xdr:colOff>114300</xdr:colOff>
      <xdr:row>106</xdr:row>
      <xdr:rowOff>130084</xdr:rowOff>
    </xdr:to>
    <xdr:cxnSp macro="">
      <xdr:nvCxnSpPr>
        <xdr:cNvPr id="665" name="直線コネクタ 664">
          <a:extLst>
            <a:ext uri="{FF2B5EF4-FFF2-40B4-BE49-F238E27FC236}">
              <a16:creationId xmlns:a16="http://schemas.microsoft.com/office/drawing/2014/main" id="{5E63E2C6-BB50-4E52-8E07-23F2E326A3F4}"/>
            </a:ext>
          </a:extLst>
        </xdr:cNvPr>
        <xdr:cNvCxnSpPr/>
      </xdr:nvCxnSpPr>
      <xdr:spPr>
        <a:xfrm>
          <a:off x="13703300" y="18295620"/>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30299</xdr:rowOff>
    </xdr:from>
    <xdr:to>
      <xdr:col>67</xdr:col>
      <xdr:colOff>101600</xdr:colOff>
      <xdr:row>106</xdr:row>
      <xdr:rowOff>131899</xdr:rowOff>
    </xdr:to>
    <xdr:sp macro="" textlink="">
      <xdr:nvSpPr>
        <xdr:cNvPr id="666" name="楕円 665">
          <a:extLst>
            <a:ext uri="{FF2B5EF4-FFF2-40B4-BE49-F238E27FC236}">
              <a16:creationId xmlns:a16="http://schemas.microsoft.com/office/drawing/2014/main" id="{EC73827F-DA7C-4EE6-8DA3-AE492F87248A}"/>
            </a:ext>
          </a:extLst>
        </xdr:cNvPr>
        <xdr:cNvSpPr/>
      </xdr:nvSpPr>
      <xdr:spPr>
        <a:xfrm>
          <a:off x="12763500" y="1820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81099</xdr:rowOff>
    </xdr:from>
    <xdr:to>
      <xdr:col>71</xdr:col>
      <xdr:colOff>177800</xdr:colOff>
      <xdr:row>106</xdr:row>
      <xdr:rowOff>121920</xdr:rowOff>
    </xdr:to>
    <xdr:cxnSp macro="">
      <xdr:nvCxnSpPr>
        <xdr:cNvPr id="667" name="直線コネクタ 666">
          <a:extLst>
            <a:ext uri="{FF2B5EF4-FFF2-40B4-BE49-F238E27FC236}">
              <a16:creationId xmlns:a16="http://schemas.microsoft.com/office/drawing/2014/main" id="{ED032041-00C3-455B-A980-DED2517D5EF5}"/>
            </a:ext>
          </a:extLst>
        </xdr:cNvPr>
        <xdr:cNvCxnSpPr/>
      </xdr:nvCxnSpPr>
      <xdr:spPr>
        <a:xfrm>
          <a:off x="12814300" y="182547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37391</xdr:rowOff>
    </xdr:from>
    <xdr:ext cx="405111" cy="259045"/>
    <xdr:sp macro="" textlink="">
      <xdr:nvSpPr>
        <xdr:cNvPr id="668" name="n_1aveValue【公民館】&#10;有形固定資産減価償却率">
          <a:extLst>
            <a:ext uri="{FF2B5EF4-FFF2-40B4-BE49-F238E27FC236}">
              <a16:creationId xmlns:a16="http://schemas.microsoft.com/office/drawing/2014/main" id="{04284B6D-2E6F-42C4-BD63-EE506557B681}"/>
            </a:ext>
          </a:extLst>
        </xdr:cNvPr>
        <xdr:cNvSpPr txBox="1"/>
      </xdr:nvSpPr>
      <xdr:spPr>
        <a:xfrm>
          <a:off x="15266044" y="1786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14532</xdr:rowOff>
    </xdr:from>
    <xdr:ext cx="405111" cy="259045"/>
    <xdr:sp macro="" textlink="">
      <xdr:nvSpPr>
        <xdr:cNvPr id="669" name="n_2aveValue【公民館】&#10;有形固定資産減価償却率">
          <a:extLst>
            <a:ext uri="{FF2B5EF4-FFF2-40B4-BE49-F238E27FC236}">
              <a16:creationId xmlns:a16="http://schemas.microsoft.com/office/drawing/2014/main" id="{21EE973A-26EA-48E2-92DA-168973F25283}"/>
            </a:ext>
          </a:extLst>
        </xdr:cNvPr>
        <xdr:cNvSpPr txBox="1"/>
      </xdr:nvSpPr>
      <xdr:spPr>
        <a:xfrm>
          <a:off x="14389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39025</xdr:rowOff>
    </xdr:from>
    <xdr:ext cx="405111" cy="259045"/>
    <xdr:sp macro="" textlink="">
      <xdr:nvSpPr>
        <xdr:cNvPr id="670" name="n_3aveValue【公民館】&#10;有形固定資産減価償却率">
          <a:extLst>
            <a:ext uri="{FF2B5EF4-FFF2-40B4-BE49-F238E27FC236}">
              <a16:creationId xmlns:a16="http://schemas.microsoft.com/office/drawing/2014/main" id="{75B678DE-380A-4752-90C9-CD73866DF393}"/>
            </a:ext>
          </a:extLst>
        </xdr:cNvPr>
        <xdr:cNvSpPr txBox="1"/>
      </xdr:nvSpPr>
      <xdr:spPr>
        <a:xfrm>
          <a:off x="13500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60251</xdr:rowOff>
    </xdr:from>
    <xdr:ext cx="405111" cy="259045"/>
    <xdr:sp macro="" textlink="">
      <xdr:nvSpPr>
        <xdr:cNvPr id="671" name="n_4aveValue【公民館】&#10;有形固定資産減価償却率">
          <a:extLst>
            <a:ext uri="{FF2B5EF4-FFF2-40B4-BE49-F238E27FC236}">
              <a16:creationId xmlns:a16="http://schemas.microsoft.com/office/drawing/2014/main" id="{5BD8972A-7029-45F2-B509-6F491E8ABE5D}"/>
            </a:ext>
          </a:extLst>
        </xdr:cNvPr>
        <xdr:cNvSpPr txBox="1"/>
      </xdr:nvSpPr>
      <xdr:spPr>
        <a:xfrm>
          <a:off x="12611744" y="1789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43015</xdr:rowOff>
    </xdr:from>
    <xdr:ext cx="405111" cy="259045"/>
    <xdr:sp macro="" textlink="">
      <xdr:nvSpPr>
        <xdr:cNvPr id="672" name="n_1mainValue【公民館】&#10;有形固定資産減価償却率">
          <a:extLst>
            <a:ext uri="{FF2B5EF4-FFF2-40B4-BE49-F238E27FC236}">
              <a16:creationId xmlns:a16="http://schemas.microsoft.com/office/drawing/2014/main" id="{9D2E9E50-B297-412C-B0CD-E2D692F1BE0B}"/>
            </a:ext>
          </a:extLst>
        </xdr:cNvPr>
        <xdr:cNvSpPr txBox="1"/>
      </xdr:nvSpPr>
      <xdr:spPr>
        <a:xfrm>
          <a:off x="152660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673" name="n_2mainValue【公民館】&#10;有形固定資産減価償却率">
          <a:extLst>
            <a:ext uri="{FF2B5EF4-FFF2-40B4-BE49-F238E27FC236}">
              <a16:creationId xmlns:a16="http://schemas.microsoft.com/office/drawing/2014/main" id="{AA7BC55A-5FD5-4BDA-BFF3-4944E5E25BBC}"/>
            </a:ext>
          </a:extLst>
        </xdr:cNvPr>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163847</xdr:rowOff>
    </xdr:from>
    <xdr:ext cx="405111" cy="259045"/>
    <xdr:sp macro="" textlink="">
      <xdr:nvSpPr>
        <xdr:cNvPr id="674" name="n_3mainValue【公民館】&#10;有形固定資産減価償却率">
          <a:extLst>
            <a:ext uri="{FF2B5EF4-FFF2-40B4-BE49-F238E27FC236}">
              <a16:creationId xmlns:a16="http://schemas.microsoft.com/office/drawing/2014/main" id="{C490112D-0C54-492C-98B6-8A7D3B6F1AE0}"/>
            </a:ext>
          </a:extLst>
        </xdr:cNvPr>
        <xdr:cNvSpPr txBox="1"/>
      </xdr:nvSpPr>
      <xdr:spPr>
        <a:xfrm>
          <a:off x="13500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123026</xdr:rowOff>
    </xdr:from>
    <xdr:ext cx="405111" cy="259045"/>
    <xdr:sp macro="" textlink="">
      <xdr:nvSpPr>
        <xdr:cNvPr id="675" name="n_4mainValue【公民館】&#10;有形固定資産減価償却率">
          <a:extLst>
            <a:ext uri="{FF2B5EF4-FFF2-40B4-BE49-F238E27FC236}">
              <a16:creationId xmlns:a16="http://schemas.microsoft.com/office/drawing/2014/main" id="{B8402558-E00D-4AD0-BF33-9C30D5DF62BD}"/>
            </a:ext>
          </a:extLst>
        </xdr:cNvPr>
        <xdr:cNvSpPr txBox="1"/>
      </xdr:nvSpPr>
      <xdr:spPr>
        <a:xfrm>
          <a:off x="1261174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a:extLst>
            <a:ext uri="{FF2B5EF4-FFF2-40B4-BE49-F238E27FC236}">
              <a16:creationId xmlns:a16="http://schemas.microsoft.com/office/drawing/2014/main" id="{A48D1500-1C12-45E3-BBB2-87A134ADAD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a:extLst>
            <a:ext uri="{FF2B5EF4-FFF2-40B4-BE49-F238E27FC236}">
              <a16:creationId xmlns:a16="http://schemas.microsoft.com/office/drawing/2014/main" id="{1D33C77A-0D98-4316-8D3D-1DB6FBAB008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a:extLst>
            <a:ext uri="{FF2B5EF4-FFF2-40B4-BE49-F238E27FC236}">
              <a16:creationId xmlns:a16="http://schemas.microsoft.com/office/drawing/2014/main" id="{EECBA745-F02A-4C84-A8B1-ABB3E2C1992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a:extLst>
            <a:ext uri="{FF2B5EF4-FFF2-40B4-BE49-F238E27FC236}">
              <a16:creationId xmlns:a16="http://schemas.microsoft.com/office/drawing/2014/main" id="{9ACC649F-B3A4-4257-9A66-8E2D8E3C4EC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a:extLst>
            <a:ext uri="{FF2B5EF4-FFF2-40B4-BE49-F238E27FC236}">
              <a16:creationId xmlns:a16="http://schemas.microsoft.com/office/drawing/2014/main" id="{8D4D556F-00FF-465C-90C2-9EA85C55371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a:extLst>
            <a:ext uri="{FF2B5EF4-FFF2-40B4-BE49-F238E27FC236}">
              <a16:creationId xmlns:a16="http://schemas.microsoft.com/office/drawing/2014/main" id="{60DC424A-23A5-4F0A-8673-9B8D7D1A10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a:extLst>
            <a:ext uri="{FF2B5EF4-FFF2-40B4-BE49-F238E27FC236}">
              <a16:creationId xmlns:a16="http://schemas.microsoft.com/office/drawing/2014/main" id="{ED64A43F-B439-4D64-8BDA-F56145799B6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a:extLst>
            <a:ext uri="{FF2B5EF4-FFF2-40B4-BE49-F238E27FC236}">
              <a16:creationId xmlns:a16="http://schemas.microsoft.com/office/drawing/2014/main" id="{825FB38F-41B5-4FCC-B1B9-764E786C7EF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a:extLst>
            <a:ext uri="{FF2B5EF4-FFF2-40B4-BE49-F238E27FC236}">
              <a16:creationId xmlns:a16="http://schemas.microsoft.com/office/drawing/2014/main" id="{BF7C2207-6591-4DE6-9745-FBF8F63462E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a:extLst>
            <a:ext uri="{FF2B5EF4-FFF2-40B4-BE49-F238E27FC236}">
              <a16:creationId xmlns:a16="http://schemas.microsoft.com/office/drawing/2014/main" id="{3CFCA88A-F25F-4B10-B71D-12C5DA4DB6E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86" name="直線コネクタ 685">
          <a:extLst>
            <a:ext uri="{FF2B5EF4-FFF2-40B4-BE49-F238E27FC236}">
              <a16:creationId xmlns:a16="http://schemas.microsoft.com/office/drawing/2014/main" id="{C3BA9FBD-4867-478B-8F0B-5F1325E1539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87" name="テキスト ボックス 686">
          <a:extLst>
            <a:ext uri="{FF2B5EF4-FFF2-40B4-BE49-F238E27FC236}">
              <a16:creationId xmlns:a16="http://schemas.microsoft.com/office/drawing/2014/main" id="{0738543A-961B-450E-9FAD-DC611EB9E09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88" name="直線コネクタ 687">
          <a:extLst>
            <a:ext uri="{FF2B5EF4-FFF2-40B4-BE49-F238E27FC236}">
              <a16:creationId xmlns:a16="http://schemas.microsoft.com/office/drawing/2014/main" id="{31C46869-C19F-4F8B-8084-7E9FBA3515A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9" name="テキスト ボックス 688">
          <a:extLst>
            <a:ext uri="{FF2B5EF4-FFF2-40B4-BE49-F238E27FC236}">
              <a16:creationId xmlns:a16="http://schemas.microsoft.com/office/drawing/2014/main" id="{1A678C84-4CC6-41B0-B608-0402204575A3}"/>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0" name="直線コネクタ 689">
          <a:extLst>
            <a:ext uri="{FF2B5EF4-FFF2-40B4-BE49-F238E27FC236}">
              <a16:creationId xmlns:a16="http://schemas.microsoft.com/office/drawing/2014/main" id="{4710C395-DF74-4D5A-94F2-FB08FB284FF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691" name="テキスト ボックス 690">
          <a:extLst>
            <a:ext uri="{FF2B5EF4-FFF2-40B4-BE49-F238E27FC236}">
              <a16:creationId xmlns:a16="http://schemas.microsoft.com/office/drawing/2014/main" id="{F2773FAC-619D-44D6-A5D0-67CC30029E7A}"/>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92" name="直線コネクタ 691">
          <a:extLst>
            <a:ext uri="{FF2B5EF4-FFF2-40B4-BE49-F238E27FC236}">
              <a16:creationId xmlns:a16="http://schemas.microsoft.com/office/drawing/2014/main" id="{D322AFF1-B1F0-4F13-BEEF-23084FC007E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693" name="テキスト ボックス 692">
          <a:extLst>
            <a:ext uri="{FF2B5EF4-FFF2-40B4-BE49-F238E27FC236}">
              <a16:creationId xmlns:a16="http://schemas.microsoft.com/office/drawing/2014/main" id="{F2C4948D-8785-408F-AAA4-D22B8CCCA82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94" name="直線コネクタ 693">
          <a:extLst>
            <a:ext uri="{FF2B5EF4-FFF2-40B4-BE49-F238E27FC236}">
              <a16:creationId xmlns:a16="http://schemas.microsoft.com/office/drawing/2014/main" id="{9C02D891-F5AF-4087-865D-611F13CED37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695" name="テキスト ボックス 694">
          <a:extLst>
            <a:ext uri="{FF2B5EF4-FFF2-40B4-BE49-F238E27FC236}">
              <a16:creationId xmlns:a16="http://schemas.microsoft.com/office/drawing/2014/main" id="{AAA3AB4D-1EB1-49F6-A045-B6CABF5601F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6" name="直線コネクタ 695">
          <a:extLst>
            <a:ext uri="{FF2B5EF4-FFF2-40B4-BE49-F238E27FC236}">
              <a16:creationId xmlns:a16="http://schemas.microsoft.com/office/drawing/2014/main" id="{A8369E2B-6B1F-4F91-9E53-AB0FC87C38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97" name="テキスト ボックス 696">
          <a:extLst>
            <a:ext uri="{FF2B5EF4-FFF2-40B4-BE49-F238E27FC236}">
              <a16:creationId xmlns:a16="http://schemas.microsoft.com/office/drawing/2014/main" id="{7BB3F781-9617-4DDB-BAA2-2037EC8C0339}"/>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8" name="【公民館】&#10;一人当たり面積グラフ枠">
          <a:extLst>
            <a:ext uri="{FF2B5EF4-FFF2-40B4-BE49-F238E27FC236}">
              <a16:creationId xmlns:a16="http://schemas.microsoft.com/office/drawing/2014/main" id="{6D6F981A-B2DB-4D97-B24A-A7B992194EE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136550</xdr:rowOff>
    </xdr:from>
    <xdr:to>
      <xdr:col>116</xdr:col>
      <xdr:colOff>62864</xdr:colOff>
      <xdr:row>108</xdr:row>
      <xdr:rowOff>150952</xdr:rowOff>
    </xdr:to>
    <xdr:cxnSp macro="">
      <xdr:nvCxnSpPr>
        <xdr:cNvPr id="699" name="直線コネクタ 698">
          <a:extLst>
            <a:ext uri="{FF2B5EF4-FFF2-40B4-BE49-F238E27FC236}">
              <a16:creationId xmlns:a16="http://schemas.microsoft.com/office/drawing/2014/main" id="{B60AC4BF-7419-437C-9F44-AD2F0905C594}"/>
            </a:ext>
          </a:extLst>
        </xdr:cNvPr>
        <xdr:cNvCxnSpPr/>
      </xdr:nvCxnSpPr>
      <xdr:spPr>
        <a:xfrm flipV="1">
          <a:off x="22160864" y="17281550"/>
          <a:ext cx="0" cy="1386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00" name="【公民館】&#10;一人当たり面積最小値テキスト">
          <a:extLst>
            <a:ext uri="{FF2B5EF4-FFF2-40B4-BE49-F238E27FC236}">
              <a16:creationId xmlns:a16="http://schemas.microsoft.com/office/drawing/2014/main" id="{27D549A9-1BA2-4303-8B75-57D353E1AC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01" name="直線コネクタ 700">
          <a:extLst>
            <a:ext uri="{FF2B5EF4-FFF2-40B4-BE49-F238E27FC236}">
              <a16:creationId xmlns:a16="http://schemas.microsoft.com/office/drawing/2014/main" id="{7A988972-6B8D-4685-A176-0455936AC172}"/>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83227</xdr:rowOff>
    </xdr:from>
    <xdr:ext cx="534377" cy="259045"/>
    <xdr:sp macro="" textlink="">
      <xdr:nvSpPr>
        <xdr:cNvPr id="702" name="【公民館】&#10;一人当たり面積最大値テキスト">
          <a:extLst>
            <a:ext uri="{FF2B5EF4-FFF2-40B4-BE49-F238E27FC236}">
              <a16:creationId xmlns:a16="http://schemas.microsoft.com/office/drawing/2014/main" id="{D379AE29-39B7-4913-8DE1-D59BF46E55DE}"/>
            </a:ext>
          </a:extLst>
        </xdr:cNvPr>
        <xdr:cNvSpPr txBox="1"/>
      </xdr:nvSpPr>
      <xdr:spPr>
        <a:xfrm>
          <a:off x="22199600" y="1705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136550</xdr:rowOff>
    </xdr:from>
    <xdr:to>
      <xdr:col>116</xdr:col>
      <xdr:colOff>152400</xdr:colOff>
      <xdr:row>100</xdr:row>
      <xdr:rowOff>136550</xdr:rowOff>
    </xdr:to>
    <xdr:cxnSp macro="">
      <xdr:nvCxnSpPr>
        <xdr:cNvPr id="703" name="直線コネクタ 702">
          <a:extLst>
            <a:ext uri="{FF2B5EF4-FFF2-40B4-BE49-F238E27FC236}">
              <a16:creationId xmlns:a16="http://schemas.microsoft.com/office/drawing/2014/main" id="{06B2F203-AE2D-4957-8C4A-80908FE73BC3}"/>
            </a:ext>
          </a:extLst>
        </xdr:cNvPr>
        <xdr:cNvCxnSpPr/>
      </xdr:nvCxnSpPr>
      <xdr:spPr>
        <a:xfrm>
          <a:off x="22072600" y="1728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170933</xdr:rowOff>
    </xdr:from>
    <xdr:ext cx="469744" cy="259045"/>
    <xdr:sp macro="" textlink="">
      <xdr:nvSpPr>
        <xdr:cNvPr id="704" name="【公民館】&#10;一人当たり面積平均値テキスト">
          <a:extLst>
            <a:ext uri="{FF2B5EF4-FFF2-40B4-BE49-F238E27FC236}">
              <a16:creationId xmlns:a16="http://schemas.microsoft.com/office/drawing/2014/main" id="{CC608848-DF88-40C4-A27A-A89872CF259A}"/>
            </a:ext>
          </a:extLst>
        </xdr:cNvPr>
        <xdr:cNvSpPr txBox="1"/>
      </xdr:nvSpPr>
      <xdr:spPr>
        <a:xfrm>
          <a:off x="22199600" y="18516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21056</xdr:rowOff>
    </xdr:from>
    <xdr:to>
      <xdr:col>116</xdr:col>
      <xdr:colOff>114300</xdr:colOff>
      <xdr:row>108</xdr:row>
      <xdr:rowOff>122656</xdr:rowOff>
    </xdr:to>
    <xdr:sp macro="" textlink="">
      <xdr:nvSpPr>
        <xdr:cNvPr id="705" name="フローチャート: 判断 704">
          <a:extLst>
            <a:ext uri="{FF2B5EF4-FFF2-40B4-BE49-F238E27FC236}">
              <a16:creationId xmlns:a16="http://schemas.microsoft.com/office/drawing/2014/main" id="{7895D3A2-52B7-4187-BDFF-4E56FE0F311A}"/>
            </a:ext>
          </a:extLst>
        </xdr:cNvPr>
        <xdr:cNvSpPr/>
      </xdr:nvSpPr>
      <xdr:spPr>
        <a:xfrm>
          <a:off x="22110700" y="1853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24791</xdr:rowOff>
    </xdr:from>
    <xdr:to>
      <xdr:col>112</xdr:col>
      <xdr:colOff>38100</xdr:colOff>
      <xdr:row>108</xdr:row>
      <xdr:rowOff>126391</xdr:rowOff>
    </xdr:to>
    <xdr:sp macro="" textlink="">
      <xdr:nvSpPr>
        <xdr:cNvPr id="706" name="フローチャート: 判断 705">
          <a:extLst>
            <a:ext uri="{FF2B5EF4-FFF2-40B4-BE49-F238E27FC236}">
              <a16:creationId xmlns:a16="http://schemas.microsoft.com/office/drawing/2014/main" id="{5BCA6A10-8B26-4F60-A3C2-93DDE25AE164}"/>
            </a:ext>
          </a:extLst>
        </xdr:cNvPr>
        <xdr:cNvSpPr/>
      </xdr:nvSpPr>
      <xdr:spPr>
        <a:xfrm>
          <a:off x="21272500" y="18541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30048</xdr:rowOff>
    </xdr:from>
    <xdr:to>
      <xdr:col>107</xdr:col>
      <xdr:colOff>101600</xdr:colOff>
      <xdr:row>108</xdr:row>
      <xdr:rowOff>131648</xdr:rowOff>
    </xdr:to>
    <xdr:sp macro="" textlink="">
      <xdr:nvSpPr>
        <xdr:cNvPr id="707" name="フローチャート: 判断 706">
          <a:extLst>
            <a:ext uri="{FF2B5EF4-FFF2-40B4-BE49-F238E27FC236}">
              <a16:creationId xmlns:a16="http://schemas.microsoft.com/office/drawing/2014/main" id="{32121AC5-0473-4D31-94B4-29716844C852}"/>
            </a:ext>
          </a:extLst>
        </xdr:cNvPr>
        <xdr:cNvSpPr/>
      </xdr:nvSpPr>
      <xdr:spPr>
        <a:xfrm>
          <a:off x="20383500" y="185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27381</xdr:rowOff>
    </xdr:from>
    <xdr:to>
      <xdr:col>102</xdr:col>
      <xdr:colOff>165100</xdr:colOff>
      <xdr:row>108</xdr:row>
      <xdr:rowOff>128981</xdr:rowOff>
    </xdr:to>
    <xdr:sp macro="" textlink="">
      <xdr:nvSpPr>
        <xdr:cNvPr id="708" name="フローチャート: 判断 707">
          <a:extLst>
            <a:ext uri="{FF2B5EF4-FFF2-40B4-BE49-F238E27FC236}">
              <a16:creationId xmlns:a16="http://schemas.microsoft.com/office/drawing/2014/main" id="{2A43D3B5-1B4C-4656-B034-B63D6E188261}"/>
            </a:ext>
          </a:extLst>
        </xdr:cNvPr>
        <xdr:cNvSpPr/>
      </xdr:nvSpPr>
      <xdr:spPr>
        <a:xfrm>
          <a:off x="19494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26848</xdr:rowOff>
    </xdr:from>
    <xdr:to>
      <xdr:col>98</xdr:col>
      <xdr:colOff>38100</xdr:colOff>
      <xdr:row>108</xdr:row>
      <xdr:rowOff>128448</xdr:rowOff>
    </xdr:to>
    <xdr:sp macro="" textlink="">
      <xdr:nvSpPr>
        <xdr:cNvPr id="709" name="フローチャート: 判断 708">
          <a:extLst>
            <a:ext uri="{FF2B5EF4-FFF2-40B4-BE49-F238E27FC236}">
              <a16:creationId xmlns:a16="http://schemas.microsoft.com/office/drawing/2014/main" id="{20FC3EBF-8FA5-4690-B594-BB7BE6BF9E64}"/>
            </a:ext>
          </a:extLst>
        </xdr:cNvPr>
        <xdr:cNvSpPr/>
      </xdr:nvSpPr>
      <xdr:spPr>
        <a:xfrm>
          <a:off x="18605500" y="1854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0" name="テキスト ボックス 709">
          <a:extLst>
            <a:ext uri="{FF2B5EF4-FFF2-40B4-BE49-F238E27FC236}">
              <a16:creationId xmlns:a16="http://schemas.microsoft.com/office/drawing/2014/main" id="{2D7ABAA2-5A04-452C-9C4C-359F621E45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1" name="テキスト ボックス 710">
          <a:extLst>
            <a:ext uri="{FF2B5EF4-FFF2-40B4-BE49-F238E27FC236}">
              <a16:creationId xmlns:a16="http://schemas.microsoft.com/office/drawing/2014/main" id="{19B5E646-8A52-4133-A176-A93732D3064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2" name="テキスト ボックス 711">
          <a:extLst>
            <a:ext uri="{FF2B5EF4-FFF2-40B4-BE49-F238E27FC236}">
              <a16:creationId xmlns:a16="http://schemas.microsoft.com/office/drawing/2014/main" id="{66CC7094-D322-46B9-BF47-66A8F88349C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3" name="テキスト ボックス 712">
          <a:extLst>
            <a:ext uri="{FF2B5EF4-FFF2-40B4-BE49-F238E27FC236}">
              <a16:creationId xmlns:a16="http://schemas.microsoft.com/office/drawing/2014/main" id="{A1BE9EE7-99B6-42D6-850E-869AB0A243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4" name="テキスト ボックス 713">
          <a:extLst>
            <a:ext uri="{FF2B5EF4-FFF2-40B4-BE49-F238E27FC236}">
              <a16:creationId xmlns:a16="http://schemas.microsoft.com/office/drawing/2014/main" id="{DD7BEFA7-F42B-4E0F-8C51-AAE41989F13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23724</xdr:rowOff>
    </xdr:from>
    <xdr:to>
      <xdr:col>116</xdr:col>
      <xdr:colOff>114300</xdr:colOff>
      <xdr:row>106</xdr:row>
      <xdr:rowOff>125324</xdr:rowOff>
    </xdr:to>
    <xdr:sp macro="" textlink="">
      <xdr:nvSpPr>
        <xdr:cNvPr id="715" name="楕円 714">
          <a:extLst>
            <a:ext uri="{FF2B5EF4-FFF2-40B4-BE49-F238E27FC236}">
              <a16:creationId xmlns:a16="http://schemas.microsoft.com/office/drawing/2014/main" id="{5584F186-4535-4D31-B9CC-4AA246584306}"/>
            </a:ext>
          </a:extLst>
        </xdr:cNvPr>
        <xdr:cNvSpPr/>
      </xdr:nvSpPr>
      <xdr:spPr>
        <a:xfrm>
          <a:off x="22110700" y="1819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46601</xdr:rowOff>
    </xdr:from>
    <xdr:ext cx="469744" cy="259045"/>
    <xdr:sp macro="" textlink="">
      <xdr:nvSpPr>
        <xdr:cNvPr id="716" name="【公民館】&#10;一人当たり面積該当値テキスト">
          <a:extLst>
            <a:ext uri="{FF2B5EF4-FFF2-40B4-BE49-F238E27FC236}">
              <a16:creationId xmlns:a16="http://schemas.microsoft.com/office/drawing/2014/main" id="{FEF33135-C732-49BE-AB81-6CAB935B1549}"/>
            </a:ext>
          </a:extLst>
        </xdr:cNvPr>
        <xdr:cNvSpPr txBox="1"/>
      </xdr:nvSpPr>
      <xdr:spPr>
        <a:xfrm>
          <a:off x="22199600" y="1804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33629</xdr:rowOff>
    </xdr:from>
    <xdr:to>
      <xdr:col>112</xdr:col>
      <xdr:colOff>38100</xdr:colOff>
      <xdr:row>106</xdr:row>
      <xdr:rowOff>135229</xdr:rowOff>
    </xdr:to>
    <xdr:sp macro="" textlink="">
      <xdr:nvSpPr>
        <xdr:cNvPr id="717" name="楕円 716">
          <a:extLst>
            <a:ext uri="{FF2B5EF4-FFF2-40B4-BE49-F238E27FC236}">
              <a16:creationId xmlns:a16="http://schemas.microsoft.com/office/drawing/2014/main" id="{F4FF328D-89A3-45D7-A857-85B5F1E8E847}"/>
            </a:ext>
          </a:extLst>
        </xdr:cNvPr>
        <xdr:cNvSpPr/>
      </xdr:nvSpPr>
      <xdr:spPr>
        <a:xfrm>
          <a:off x="21272500" y="182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74524</xdr:rowOff>
    </xdr:from>
    <xdr:to>
      <xdr:col>116</xdr:col>
      <xdr:colOff>63500</xdr:colOff>
      <xdr:row>106</xdr:row>
      <xdr:rowOff>84429</xdr:rowOff>
    </xdr:to>
    <xdr:cxnSp macro="">
      <xdr:nvCxnSpPr>
        <xdr:cNvPr id="718" name="直線コネクタ 717">
          <a:extLst>
            <a:ext uri="{FF2B5EF4-FFF2-40B4-BE49-F238E27FC236}">
              <a16:creationId xmlns:a16="http://schemas.microsoft.com/office/drawing/2014/main" id="{51750BF7-6990-4203-B176-D28D6CC6EBC3}"/>
            </a:ext>
          </a:extLst>
        </xdr:cNvPr>
        <xdr:cNvCxnSpPr/>
      </xdr:nvCxnSpPr>
      <xdr:spPr>
        <a:xfrm flipV="1">
          <a:off x="21323300" y="18248224"/>
          <a:ext cx="838200"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42850</xdr:rowOff>
    </xdr:from>
    <xdr:to>
      <xdr:col>107</xdr:col>
      <xdr:colOff>101600</xdr:colOff>
      <xdr:row>106</xdr:row>
      <xdr:rowOff>144450</xdr:rowOff>
    </xdr:to>
    <xdr:sp macro="" textlink="">
      <xdr:nvSpPr>
        <xdr:cNvPr id="719" name="楕円 718">
          <a:extLst>
            <a:ext uri="{FF2B5EF4-FFF2-40B4-BE49-F238E27FC236}">
              <a16:creationId xmlns:a16="http://schemas.microsoft.com/office/drawing/2014/main" id="{7922C7F9-275D-4D20-9A94-2BB04D914EF3}"/>
            </a:ext>
          </a:extLst>
        </xdr:cNvPr>
        <xdr:cNvSpPr/>
      </xdr:nvSpPr>
      <xdr:spPr>
        <a:xfrm>
          <a:off x="20383500" y="182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84429</xdr:rowOff>
    </xdr:from>
    <xdr:to>
      <xdr:col>111</xdr:col>
      <xdr:colOff>177800</xdr:colOff>
      <xdr:row>106</xdr:row>
      <xdr:rowOff>93650</xdr:rowOff>
    </xdr:to>
    <xdr:cxnSp macro="">
      <xdr:nvCxnSpPr>
        <xdr:cNvPr id="720" name="直線コネクタ 719">
          <a:extLst>
            <a:ext uri="{FF2B5EF4-FFF2-40B4-BE49-F238E27FC236}">
              <a16:creationId xmlns:a16="http://schemas.microsoft.com/office/drawing/2014/main" id="{2DB1CBD5-9090-45E6-955C-05CE083731AE}"/>
            </a:ext>
          </a:extLst>
        </xdr:cNvPr>
        <xdr:cNvCxnSpPr/>
      </xdr:nvCxnSpPr>
      <xdr:spPr>
        <a:xfrm flipV="1">
          <a:off x="20434300" y="18258129"/>
          <a:ext cx="889000" cy="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50698</xdr:rowOff>
    </xdr:from>
    <xdr:to>
      <xdr:col>102</xdr:col>
      <xdr:colOff>165100</xdr:colOff>
      <xdr:row>106</xdr:row>
      <xdr:rowOff>152298</xdr:rowOff>
    </xdr:to>
    <xdr:sp macro="" textlink="">
      <xdr:nvSpPr>
        <xdr:cNvPr id="721" name="楕円 720">
          <a:extLst>
            <a:ext uri="{FF2B5EF4-FFF2-40B4-BE49-F238E27FC236}">
              <a16:creationId xmlns:a16="http://schemas.microsoft.com/office/drawing/2014/main" id="{541F14A3-944B-4C90-B147-7CE5C707279F}"/>
            </a:ext>
          </a:extLst>
        </xdr:cNvPr>
        <xdr:cNvSpPr/>
      </xdr:nvSpPr>
      <xdr:spPr>
        <a:xfrm>
          <a:off x="19494500" y="182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93650</xdr:rowOff>
    </xdr:from>
    <xdr:to>
      <xdr:col>107</xdr:col>
      <xdr:colOff>50800</xdr:colOff>
      <xdr:row>106</xdr:row>
      <xdr:rowOff>101498</xdr:rowOff>
    </xdr:to>
    <xdr:cxnSp macro="">
      <xdr:nvCxnSpPr>
        <xdr:cNvPr id="722" name="直線コネクタ 721">
          <a:extLst>
            <a:ext uri="{FF2B5EF4-FFF2-40B4-BE49-F238E27FC236}">
              <a16:creationId xmlns:a16="http://schemas.microsoft.com/office/drawing/2014/main" id="{594DF286-B041-49A2-AB09-D19C9671C6F8}"/>
            </a:ext>
          </a:extLst>
        </xdr:cNvPr>
        <xdr:cNvCxnSpPr/>
      </xdr:nvCxnSpPr>
      <xdr:spPr>
        <a:xfrm flipV="1">
          <a:off x="19545300" y="18267350"/>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59995</xdr:rowOff>
    </xdr:from>
    <xdr:to>
      <xdr:col>98</xdr:col>
      <xdr:colOff>38100</xdr:colOff>
      <xdr:row>106</xdr:row>
      <xdr:rowOff>161595</xdr:rowOff>
    </xdr:to>
    <xdr:sp macro="" textlink="">
      <xdr:nvSpPr>
        <xdr:cNvPr id="723" name="楕円 722">
          <a:extLst>
            <a:ext uri="{FF2B5EF4-FFF2-40B4-BE49-F238E27FC236}">
              <a16:creationId xmlns:a16="http://schemas.microsoft.com/office/drawing/2014/main" id="{24578706-AC87-493A-821B-C41D91407E5A}"/>
            </a:ext>
          </a:extLst>
        </xdr:cNvPr>
        <xdr:cNvSpPr/>
      </xdr:nvSpPr>
      <xdr:spPr>
        <a:xfrm>
          <a:off x="18605500" y="1823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101498</xdr:rowOff>
    </xdr:from>
    <xdr:to>
      <xdr:col>102</xdr:col>
      <xdr:colOff>114300</xdr:colOff>
      <xdr:row>106</xdr:row>
      <xdr:rowOff>110795</xdr:rowOff>
    </xdr:to>
    <xdr:cxnSp macro="">
      <xdr:nvCxnSpPr>
        <xdr:cNvPr id="724" name="直線コネクタ 723">
          <a:extLst>
            <a:ext uri="{FF2B5EF4-FFF2-40B4-BE49-F238E27FC236}">
              <a16:creationId xmlns:a16="http://schemas.microsoft.com/office/drawing/2014/main" id="{F2CC2CE1-61FD-46B4-B1A7-775D25498ACD}"/>
            </a:ext>
          </a:extLst>
        </xdr:cNvPr>
        <xdr:cNvCxnSpPr/>
      </xdr:nvCxnSpPr>
      <xdr:spPr>
        <a:xfrm flipV="1">
          <a:off x="18656300" y="18275198"/>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117518</xdr:rowOff>
    </xdr:from>
    <xdr:ext cx="469744" cy="259045"/>
    <xdr:sp macro="" textlink="">
      <xdr:nvSpPr>
        <xdr:cNvPr id="725" name="n_1aveValue【公民館】&#10;一人当たり面積">
          <a:extLst>
            <a:ext uri="{FF2B5EF4-FFF2-40B4-BE49-F238E27FC236}">
              <a16:creationId xmlns:a16="http://schemas.microsoft.com/office/drawing/2014/main" id="{24572834-C8D1-4292-9CD8-C72E730F2CDA}"/>
            </a:ext>
          </a:extLst>
        </xdr:cNvPr>
        <xdr:cNvSpPr txBox="1"/>
      </xdr:nvSpPr>
      <xdr:spPr>
        <a:xfrm>
          <a:off x="21075727" y="1863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122775</xdr:rowOff>
    </xdr:from>
    <xdr:ext cx="469744" cy="259045"/>
    <xdr:sp macro="" textlink="">
      <xdr:nvSpPr>
        <xdr:cNvPr id="726" name="n_2aveValue【公民館】&#10;一人当たり面積">
          <a:extLst>
            <a:ext uri="{FF2B5EF4-FFF2-40B4-BE49-F238E27FC236}">
              <a16:creationId xmlns:a16="http://schemas.microsoft.com/office/drawing/2014/main" id="{F684D44D-14DF-41EB-8D45-898C0AB43BE7}"/>
            </a:ext>
          </a:extLst>
        </xdr:cNvPr>
        <xdr:cNvSpPr txBox="1"/>
      </xdr:nvSpPr>
      <xdr:spPr>
        <a:xfrm>
          <a:off x="20199427" y="1863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120108</xdr:rowOff>
    </xdr:from>
    <xdr:ext cx="469744" cy="259045"/>
    <xdr:sp macro="" textlink="">
      <xdr:nvSpPr>
        <xdr:cNvPr id="727" name="n_3aveValue【公民館】&#10;一人当たり面積">
          <a:extLst>
            <a:ext uri="{FF2B5EF4-FFF2-40B4-BE49-F238E27FC236}">
              <a16:creationId xmlns:a16="http://schemas.microsoft.com/office/drawing/2014/main" id="{DD9AA2BE-A6C8-4054-9EF0-5E1664206638}"/>
            </a:ext>
          </a:extLst>
        </xdr:cNvPr>
        <xdr:cNvSpPr txBox="1"/>
      </xdr:nvSpPr>
      <xdr:spPr>
        <a:xfrm>
          <a:off x="19310427" y="186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119575</xdr:rowOff>
    </xdr:from>
    <xdr:ext cx="469744" cy="259045"/>
    <xdr:sp macro="" textlink="">
      <xdr:nvSpPr>
        <xdr:cNvPr id="728" name="n_4aveValue【公民館】&#10;一人当たり面積">
          <a:extLst>
            <a:ext uri="{FF2B5EF4-FFF2-40B4-BE49-F238E27FC236}">
              <a16:creationId xmlns:a16="http://schemas.microsoft.com/office/drawing/2014/main" id="{AEC993D7-8590-465B-85B0-B6E2B80217D3}"/>
            </a:ext>
          </a:extLst>
        </xdr:cNvPr>
        <xdr:cNvSpPr txBox="1"/>
      </xdr:nvSpPr>
      <xdr:spPr>
        <a:xfrm>
          <a:off x="18421427" y="186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151756</xdr:rowOff>
    </xdr:from>
    <xdr:ext cx="469744" cy="259045"/>
    <xdr:sp macro="" textlink="">
      <xdr:nvSpPr>
        <xdr:cNvPr id="729" name="n_1mainValue【公民館】&#10;一人当たり面積">
          <a:extLst>
            <a:ext uri="{FF2B5EF4-FFF2-40B4-BE49-F238E27FC236}">
              <a16:creationId xmlns:a16="http://schemas.microsoft.com/office/drawing/2014/main" id="{7892F8C4-56FE-4C1D-A326-8ED4E8130881}"/>
            </a:ext>
          </a:extLst>
        </xdr:cNvPr>
        <xdr:cNvSpPr txBox="1"/>
      </xdr:nvSpPr>
      <xdr:spPr>
        <a:xfrm>
          <a:off x="21075727" y="17982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160977</xdr:rowOff>
    </xdr:from>
    <xdr:ext cx="469744" cy="259045"/>
    <xdr:sp macro="" textlink="">
      <xdr:nvSpPr>
        <xdr:cNvPr id="730" name="n_2mainValue【公民館】&#10;一人当たり面積">
          <a:extLst>
            <a:ext uri="{FF2B5EF4-FFF2-40B4-BE49-F238E27FC236}">
              <a16:creationId xmlns:a16="http://schemas.microsoft.com/office/drawing/2014/main" id="{21774C69-E9F5-489E-9FE2-F86A0AB5F394}"/>
            </a:ext>
          </a:extLst>
        </xdr:cNvPr>
        <xdr:cNvSpPr txBox="1"/>
      </xdr:nvSpPr>
      <xdr:spPr>
        <a:xfrm>
          <a:off x="20199427" y="179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168825</xdr:rowOff>
    </xdr:from>
    <xdr:ext cx="469744" cy="259045"/>
    <xdr:sp macro="" textlink="">
      <xdr:nvSpPr>
        <xdr:cNvPr id="731" name="n_3mainValue【公民館】&#10;一人当たり面積">
          <a:extLst>
            <a:ext uri="{FF2B5EF4-FFF2-40B4-BE49-F238E27FC236}">
              <a16:creationId xmlns:a16="http://schemas.microsoft.com/office/drawing/2014/main" id="{9CE977F5-7ECA-4379-BCC2-D2E57BFB8384}"/>
            </a:ext>
          </a:extLst>
        </xdr:cNvPr>
        <xdr:cNvSpPr txBox="1"/>
      </xdr:nvSpPr>
      <xdr:spPr>
        <a:xfrm>
          <a:off x="19310427" y="1799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6672</xdr:rowOff>
    </xdr:from>
    <xdr:ext cx="469744" cy="259045"/>
    <xdr:sp macro="" textlink="">
      <xdr:nvSpPr>
        <xdr:cNvPr id="732" name="n_4mainValue【公民館】&#10;一人当たり面積">
          <a:extLst>
            <a:ext uri="{FF2B5EF4-FFF2-40B4-BE49-F238E27FC236}">
              <a16:creationId xmlns:a16="http://schemas.microsoft.com/office/drawing/2014/main" id="{517C2A27-1ECD-4C03-9080-C1657B17464D}"/>
            </a:ext>
          </a:extLst>
        </xdr:cNvPr>
        <xdr:cNvSpPr txBox="1"/>
      </xdr:nvSpPr>
      <xdr:spPr>
        <a:xfrm>
          <a:off x="18421427" y="1800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3" name="正方形/長方形 732">
          <a:extLst>
            <a:ext uri="{FF2B5EF4-FFF2-40B4-BE49-F238E27FC236}">
              <a16:creationId xmlns:a16="http://schemas.microsoft.com/office/drawing/2014/main" id="{F0A2B084-E685-4709-A970-F06373E87AA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4" name="正方形/長方形 733">
          <a:extLst>
            <a:ext uri="{FF2B5EF4-FFF2-40B4-BE49-F238E27FC236}">
              <a16:creationId xmlns:a16="http://schemas.microsoft.com/office/drawing/2014/main" id="{1AB7DC6F-9931-4DAD-9D11-821E00F194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5" name="テキスト ボックス 734">
          <a:extLst>
            <a:ext uri="{FF2B5EF4-FFF2-40B4-BE49-F238E27FC236}">
              <a16:creationId xmlns:a16="http://schemas.microsoft.com/office/drawing/2014/main" id="{4883BC89-8C10-4BCC-9913-39CF4AEFCF6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類似団体と比較して特に有形固定資産減価償却率が高くなっている施設は、道路、橋りょう・トンネル、公民館である。類似団体平均とほぼ同じなのは、公営住宅、学校施設である。公営住宅については</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棟すべてが</a:t>
          </a:r>
          <a:r>
            <a:rPr kumimoji="1" lang="en-US" altLang="ja-JP" sz="1300">
              <a:latin typeface="ＭＳ Ｐゴシック" panose="020B0600070205080204" pitchFamily="50" charset="-128"/>
              <a:ea typeface="ＭＳ Ｐゴシック" panose="020B0600070205080204" pitchFamily="50" charset="-128"/>
            </a:rPr>
            <a:t>2005</a:t>
          </a:r>
          <a:r>
            <a:rPr kumimoji="1" lang="ja-JP" altLang="en-US" sz="1300">
              <a:latin typeface="ＭＳ Ｐゴシック" panose="020B0600070205080204" pitchFamily="50" charset="-128"/>
              <a:ea typeface="ＭＳ Ｐゴシック" panose="020B0600070205080204" pitchFamily="50" charset="-128"/>
            </a:rPr>
            <a:t>年以降に建築されたものであり、比較的築年数が浅いため類似団体を下回っていたが、今後は維持管理に係る経費の増加に留意しつつ住宅環境の向上に積極的に取り組んでいく。なお認定こども園・幼稚園・保育所に関して、有形固定資産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％となっているのは、村唯一の保育所を平成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年度より民間に無償譲渡したためである。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4391E7-8265-4AA4-8C81-4A24F4FB725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2748B60-414F-4CB4-8336-24DDBBD1B03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63B1958-A1FE-45D2-B527-F07A70F61CF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E130842-5EAF-4B36-B2C8-EFCADCB7E37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青森県西目屋村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68AC3F-C41D-4A30-95C2-7E6588C8A6D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823303-6861-4825-90E5-753DBEC69D8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BA04831-9096-4421-BD7F-D6D6AE130C3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EFBB550-D0CD-4011-8607-303ADC545B8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132EE6E-73DF-42C4-A378-DCE0C8536EB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8C7D700-496B-4FF0-8833-2602F4358AF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1,242
1,242
246.02
2,490,670
2,384,186
93,833
1,352,599
2,209,996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9ADAB3-7468-41CE-84AA-DB1ED948B40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43A49BF-9A81-450A-8E37-408330C243C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1F85FF0-8B67-47C6-91B0-BA733F5758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361CDA9-8700-413E-8710-456CEC946F0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1A9DC1-079D-4387-B2C8-32AC56E8114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84B9FBB-C225-489B-8663-73A7985773B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0973F4E-8589-471B-B405-BE5432783F6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3A3FF19-2AB7-4D29-8085-92E5D5D938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05036E-7276-4250-836A-04C3C3D2770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5E8BF34-9D04-4993-8D09-CF31E058AE1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6A3422-3F4F-40CF-A149-BD4AD4AFBDB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129805-6983-4302-B11B-AAA3EEB542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0A58F4-24EB-41A5-9CCB-12232A5CDD7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F618566-DF1D-44D2-8159-86EEA02870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7EC3260-F331-4F2B-B2BC-6F27E332CA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CECDCEA-8C10-4116-A1A9-FE21266837D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F95BBAB-363B-4394-87CA-B03C5EBF85E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7EB103-5EA5-4899-AA71-5A20767E518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A8DAA0D-1E95-4753-80ED-8652D07B271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E6681BD-3906-40B6-A052-FF97CEC635F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508260E-71A7-41CC-AD6D-41282000941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EAABA39-7406-4F9C-9983-CDEBE54043C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C2AE6B-846E-4988-8FF4-6F0B758E238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ED64853-5317-4E98-987A-C8FE228F873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C09369B-6EF9-425B-8810-5283B669759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7EDAC6-2359-404E-A5AF-66BB9155215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A8B2F17-F4FD-43C8-8515-067DD3813A8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20EF8CC-7EAD-4617-B018-94997A393FF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0D7F254-B524-4B46-957D-EC4134375C1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0D202C3-A81B-4059-9B16-741A35CC50E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11C9B93D-37B1-4208-89BF-D75407A798F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2FE5C994-ECFF-4CCB-8BDF-26C4293A68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2429367-3D3F-4642-A8A4-4ACF947499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6D2A6DF-1394-454C-8DF9-0FC0217EB3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A294637-AE04-45DA-9CB5-9A71F9172AD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79476442-D4D8-4303-8F2F-9373996083F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0268330-B32F-439D-970C-6990E74C396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B99F3188-9885-4CCE-9321-DD29D7FE30D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4614B18-471D-4FE5-823D-A616C7C251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36A92D6C-0A5C-4F1E-936B-33B6DA0CF4C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CFBD4E3B-6586-4371-877A-331A1A74CE0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C69020F-D2F6-45DC-A14F-F67CEA4258B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F49A3A5-0629-4AC1-84D2-427C651F188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B9B6C8FC-4FD7-43D7-AA3D-7E319701BB0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C7E5D6F1-FF14-4DCA-801E-0BFAA083E066}"/>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C549372-61B8-474D-B9CD-A495A70F20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B236DE4D-E88C-4EBA-A605-BEAE050349D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DCEDB78A-F5FF-4971-A652-A1AAFF85B7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07CFA249-97C7-4E11-8764-B67DA766D7A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368E21AD-82BD-419F-B18A-AFDBDA2DC2C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761C985B-2296-48D2-9420-3BEFF44E6CC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9D96D956-2A10-4240-800B-6F3B2927E9B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7C70366-FDEE-49AE-A09E-B13BBDF98223}"/>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DB93077B-691D-4440-9F99-A60D5460FC6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100696A6-5CD4-49D6-A1A3-9F294DB970F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41574289-5CEB-40C1-8AB1-F0553C16BAB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48ABBE1D-EE72-46B4-8A80-3ECA882DE83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342C84B8-9C45-4C03-9047-2B2C90E1FEE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B4B07836-0B3D-4028-98A6-C7357003443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0925F39D-2AAE-47EC-A4A4-6279CEADF9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95ED7DB3-10B8-4350-9F5D-B61ECA2E2D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71112CF5-CC7A-4E4D-9F44-48D8104A942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41A45992-CA98-45AE-8F7A-A8718AFD7E9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3B86110E-5BEC-4B05-A583-5063C4A6786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76" name="直線コネクタ 75">
          <a:extLst>
            <a:ext uri="{FF2B5EF4-FFF2-40B4-BE49-F238E27FC236}">
              <a16:creationId xmlns:a16="http://schemas.microsoft.com/office/drawing/2014/main" id="{F91BB340-01E5-4CE6-8B19-245B500A4DA7}"/>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77" name="テキスト ボックス 76">
          <a:extLst>
            <a:ext uri="{FF2B5EF4-FFF2-40B4-BE49-F238E27FC236}">
              <a16:creationId xmlns:a16="http://schemas.microsoft.com/office/drawing/2014/main" id="{4EF8F94A-13BE-43D6-A4BD-81BED38D285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78" name="直線コネクタ 77">
          <a:extLst>
            <a:ext uri="{FF2B5EF4-FFF2-40B4-BE49-F238E27FC236}">
              <a16:creationId xmlns:a16="http://schemas.microsoft.com/office/drawing/2014/main" id="{AC67CFDC-CF1E-4964-BDC7-47388397BF1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79" name="テキスト ボックス 78">
          <a:extLst>
            <a:ext uri="{FF2B5EF4-FFF2-40B4-BE49-F238E27FC236}">
              <a16:creationId xmlns:a16="http://schemas.microsoft.com/office/drawing/2014/main" id="{4E749F28-C015-4231-B238-F1E4031F8088}"/>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80" name="直線コネクタ 79">
          <a:extLst>
            <a:ext uri="{FF2B5EF4-FFF2-40B4-BE49-F238E27FC236}">
              <a16:creationId xmlns:a16="http://schemas.microsoft.com/office/drawing/2014/main" id="{2E2854AA-58B4-474A-B190-9D4AB18DECF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81" name="テキスト ボックス 80">
          <a:extLst>
            <a:ext uri="{FF2B5EF4-FFF2-40B4-BE49-F238E27FC236}">
              <a16:creationId xmlns:a16="http://schemas.microsoft.com/office/drawing/2014/main" id="{1D9F34D5-5420-4D99-8EF2-2B7C170B6C6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82" name="直線コネクタ 81">
          <a:extLst>
            <a:ext uri="{FF2B5EF4-FFF2-40B4-BE49-F238E27FC236}">
              <a16:creationId xmlns:a16="http://schemas.microsoft.com/office/drawing/2014/main" id="{172E12EF-E656-408A-8BDC-FFC7759495A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83" name="テキスト ボックス 82">
          <a:extLst>
            <a:ext uri="{FF2B5EF4-FFF2-40B4-BE49-F238E27FC236}">
              <a16:creationId xmlns:a16="http://schemas.microsoft.com/office/drawing/2014/main" id="{1FACBED3-4EEF-4624-B70B-A6F6FDDE01C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84" name="直線コネクタ 83">
          <a:extLst>
            <a:ext uri="{FF2B5EF4-FFF2-40B4-BE49-F238E27FC236}">
              <a16:creationId xmlns:a16="http://schemas.microsoft.com/office/drawing/2014/main" id="{269EFC47-E059-4250-B9FE-7FED8F1976C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85" name="テキスト ボックス 84">
          <a:extLst>
            <a:ext uri="{FF2B5EF4-FFF2-40B4-BE49-F238E27FC236}">
              <a16:creationId xmlns:a16="http://schemas.microsoft.com/office/drawing/2014/main" id="{BCB62F4B-385C-47CF-A300-04F86164D05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86" name="直線コネクタ 85">
          <a:extLst>
            <a:ext uri="{FF2B5EF4-FFF2-40B4-BE49-F238E27FC236}">
              <a16:creationId xmlns:a16="http://schemas.microsoft.com/office/drawing/2014/main" id="{BA72C353-8998-4CEE-9C33-5FB17E661C3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87" name="テキスト ボックス 86">
          <a:extLst>
            <a:ext uri="{FF2B5EF4-FFF2-40B4-BE49-F238E27FC236}">
              <a16:creationId xmlns:a16="http://schemas.microsoft.com/office/drawing/2014/main" id="{7350EC10-FE24-4F82-9832-E24F9A26D711}"/>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8" name="直線コネクタ 87">
          <a:extLst>
            <a:ext uri="{FF2B5EF4-FFF2-40B4-BE49-F238E27FC236}">
              <a16:creationId xmlns:a16="http://schemas.microsoft.com/office/drawing/2014/main" id="{A0C1B6C8-934C-4BA0-8AC5-E024DF00CF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89" name="【福祉施設】&#10;有形固定資産減価償却率グラフ枠">
          <a:extLst>
            <a:ext uri="{FF2B5EF4-FFF2-40B4-BE49-F238E27FC236}">
              <a16:creationId xmlns:a16="http://schemas.microsoft.com/office/drawing/2014/main" id="{3CE674E6-7980-4DD3-AF8B-4DED94526C5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78921</xdr:rowOff>
    </xdr:from>
    <xdr:to>
      <xdr:col>24</xdr:col>
      <xdr:colOff>62865</xdr:colOff>
      <xdr:row>86</xdr:row>
      <xdr:rowOff>168729</xdr:rowOff>
    </xdr:to>
    <xdr:cxnSp macro="">
      <xdr:nvCxnSpPr>
        <xdr:cNvPr id="90" name="直線コネクタ 89">
          <a:extLst>
            <a:ext uri="{FF2B5EF4-FFF2-40B4-BE49-F238E27FC236}">
              <a16:creationId xmlns:a16="http://schemas.microsoft.com/office/drawing/2014/main" id="{3D808C76-2945-47EA-9A88-4D9975C06E02}"/>
            </a:ext>
          </a:extLst>
        </xdr:cNvPr>
        <xdr:cNvCxnSpPr/>
      </xdr:nvCxnSpPr>
      <xdr:spPr>
        <a:xfrm flipV="1">
          <a:off x="4634865" y="13452021"/>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91" name="【福祉施設】&#10;有形固定資産減価償却率最小値テキスト">
          <a:extLst>
            <a:ext uri="{FF2B5EF4-FFF2-40B4-BE49-F238E27FC236}">
              <a16:creationId xmlns:a16="http://schemas.microsoft.com/office/drawing/2014/main" id="{F942F488-BB05-4A79-8CFB-73E78A275CB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92" name="直線コネクタ 91">
          <a:extLst>
            <a:ext uri="{FF2B5EF4-FFF2-40B4-BE49-F238E27FC236}">
              <a16:creationId xmlns:a16="http://schemas.microsoft.com/office/drawing/2014/main" id="{0ECA55A5-A587-4FC0-AE56-4B7219FA2E17}"/>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25598</xdr:rowOff>
    </xdr:from>
    <xdr:ext cx="405111" cy="259045"/>
    <xdr:sp macro="" textlink="">
      <xdr:nvSpPr>
        <xdr:cNvPr id="93" name="【福祉施設】&#10;有形固定資産減価償却率最大値テキスト">
          <a:extLst>
            <a:ext uri="{FF2B5EF4-FFF2-40B4-BE49-F238E27FC236}">
              <a16:creationId xmlns:a16="http://schemas.microsoft.com/office/drawing/2014/main" id="{F57591F0-E56A-4B14-8DEE-72F7CDF4A3F3}"/>
            </a:ext>
          </a:extLst>
        </xdr:cNvPr>
        <xdr:cNvSpPr txBox="1"/>
      </xdr:nvSpPr>
      <xdr:spPr>
        <a:xfrm>
          <a:off x="4673600" y="13227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78921</xdr:rowOff>
    </xdr:from>
    <xdr:to>
      <xdr:col>24</xdr:col>
      <xdr:colOff>152400</xdr:colOff>
      <xdr:row>78</xdr:row>
      <xdr:rowOff>78921</xdr:rowOff>
    </xdr:to>
    <xdr:cxnSp macro="">
      <xdr:nvCxnSpPr>
        <xdr:cNvPr id="94" name="直線コネクタ 93">
          <a:extLst>
            <a:ext uri="{FF2B5EF4-FFF2-40B4-BE49-F238E27FC236}">
              <a16:creationId xmlns:a16="http://schemas.microsoft.com/office/drawing/2014/main" id="{CE511AC3-CF07-4BCC-A55B-81B07A1CD203}"/>
            </a:ext>
          </a:extLst>
        </xdr:cNvPr>
        <xdr:cNvCxnSpPr/>
      </xdr:nvCxnSpPr>
      <xdr:spPr>
        <a:xfrm>
          <a:off x="4546600" y="1345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33038</xdr:rowOff>
    </xdr:from>
    <xdr:ext cx="405111" cy="259045"/>
    <xdr:sp macro="" textlink="">
      <xdr:nvSpPr>
        <xdr:cNvPr id="95" name="【福祉施設】&#10;有形固定資産減価償却率平均値テキスト">
          <a:extLst>
            <a:ext uri="{FF2B5EF4-FFF2-40B4-BE49-F238E27FC236}">
              <a16:creationId xmlns:a16="http://schemas.microsoft.com/office/drawing/2014/main" id="{042223E5-72A8-49C4-9B93-B6689EEE1FE8}"/>
            </a:ext>
          </a:extLst>
        </xdr:cNvPr>
        <xdr:cNvSpPr txBox="1"/>
      </xdr:nvSpPr>
      <xdr:spPr>
        <a:xfrm>
          <a:off x="4673600" y="140919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10161</xdr:rowOff>
    </xdr:from>
    <xdr:to>
      <xdr:col>24</xdr:col>
      <xdr:colOff>114300</xdr:colOff>
      <xdr:row>83</xdr:row>
      <xdr:rowOff>111761</xdr:rowOff>
    </xdr:to>
    <xdr:sp macro="" textlink="">
      <xdr:nvSpPr>
        <xdr:cNvPr id="96" name="フローチャート: 判断 95">
          <a:extLst>
            <a:ext uri="{FF2B5EF4-FFF2-40B4-BE49-F238E27FC236}">
              <a16:creationId xmlns:a16="http://schemas.microsoft.com/office/drawing/2014/main" id="{F61C9DAB-A525-4D42-B548-659D93156635}"/>
            </a:ext>
          </a:extLst>
        </xdr:cNvPr>
        <xdr:cNvSpPr/>
      </xdr:nvSpPr>
      <xdr:spPr>
        <a:xfrm>
          <a:off x="4584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117929</xdr:rowOff>
    </xdr:from>
    <xdr:to>
      <xdr:col>20</xdr:col>
      <xdr:colOff>38100</xdr:colOff>
      <xdr:row>83</xdr:row>
      <xdr:rowOff>48079</xdr:rowOff>
    </xdr:to>
    <xdr:sp macro="" textlink="">
      <xdr:nvSpPr>
        <xdr:cNvPr id="97" name="フローチャート: 判断 96">
          <a:extLst>
            <a:ext uri="{FF2B5EF4-FFF2-40B4-BE49-F238E27FC236}">
              <a16:creationId xmlns:a16="http://schemas.microsoft.com/office/drawing/2014/main" id="{8872DADF-A612-47FB-BD6A-3EB94E2196E9}"/>
            </a:ext>
          </a:extLst>
        </xdr:cNvPr>
        <xdr:cNvSpPr/>
      </xdr:nvSpPr>
      <xdr:spPr>
        <a:xfrm>
          <a:off x="3746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75474</xdr:rowOff>
    </xdr:from>
    <xdr:to>
      <xdr:col>15</xdr:col>
      <xdr:colOff>101600</xdr:colOff>
      <xdr:row>83</xdr:row>
      <xdr:rowOff>5624</xdr:rowOff>
    </xdr:to>
    <xdr:sp macro="" textlink="">
      <xdr:nvSpPr>
        <xdr:cNvPr id="98" name="フローチャート: 判断 97">
          <a:extLst>
            <a:ext uri="{FF2B5EF4-FFF2-40B4-BE49-F238E27FC236}">
              <a16:creationId xmlns:a16="http://schemas.microsoft.com/office/drawing/2014/main" id="{BFEA79A6-2AF8-4ADB-BAF3-666A42B36CA2}"/>
            </a:ext>
          </a:extLst>
        </xdr:cNvPr>
        <xdr:cNvSpPr/>
      </xdr:nvSpPr>
      <xdr:spPr>
        <a:xfrm>
          <a:off x="2857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99" name="フローチャート: 判断 98">
          <a:extLst>
            <a:ext uri="{FF2B5EF4-FFF2-40B4-BE49-F238E27FC236}">
              <a16:creationId xmlns:a16="http://schemas.microsoft.com/office/drawing/2014/main" id="{5EC30A0E-E92D-420C-9D39-46E9848C72B2}"/>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100" name="フローチャート: 判断 99">
          <a:extLst>
            <a:ext uri="{FF2B5EF4-FFF2-40B4-BE49-F238E27FC236}">
              <a16:creationId xmlns:a16="http://schemas.microsoft.com/office/drawing/2014/main" id="{4BCFDFEF-67E6-466B-9DAE-98F8D5ABFFEA}"/>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F1F2CD27-4B09-4868-8A84-759B68AEFC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0BC040B7-721B-4D7D-873E-6C334C99B4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4D6E5B81-CF0F-4BE8-9349-98E7881261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55649914-645E-4EA1-B6C9-541DFCEE03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5" name="テキスト ボックス 104">
          <a:extLst>
            <a:ext uri="{FF2B5EF4-FFF2-40B4-BE49-F238E27FC236}">
              <a16:creationId xmlns:a16="http://schemas.microsoft.com/office/drawing/2014/main" id="{86E5F367-4B03-41BB-9E27-F58B0054C2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98334</xdr:rowOff>
    </xdr:from>
    <xdr:to>
      <xdr:col>24</xdr:col>
      <xdr:colOff>114300</xdr:colOff>
      <xdr:row>87</xdr:row>
      <xdr:rowOff>28484</xdr:rowOff>
    </xdr:to>
    <xdr:sp macro="" textlink="">
      <xdr:nvSpPr>
        <xdr:cNvPr id="106" name="楕円 105">
          <a:extLst>
            <a:ext uri="{FF2B5EF4-FFF2-40B4-BE49-F238E27FC236}">
              <a16:creationId xmlns:a16="http://schemas.microsoft.com/office/drawing/2014/main" id="{71723424-0B88-4C23-BFB6-0F2CA54711A0}"/>
            </a:ext>
          </a:extLst>
        </xdr:cNvPr>
        <xdr:cNvSpPr/>
      </xdr:nvSpPr>
      <xdr:spPr>
        <a:xfrm>
          <a:off x="45847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13261</xdr:rowOff>
    </xdr:from>
    <xdr:ext cx="405111" cy="259045"/>
    <xdr:sp macro="" textlink="">
      <xdr:nvSpPr>
        <xdr:cNvPr id="107" name="【福祉施設】&#10;有形固定資産減価償却率該当値テキスト">
          <a:extLst>
            <a:ext uri="{FF2B5EF4-FFF2-40B4-BE49-F238E27FC236}">
              <a16:creationId xmlns:a16="http://schemas.microsoft.com/office/drawing/2014/main" id="{C6193DE9-DA72-4A58-B70B-25E7A674D5FA}"/>
            </a:ext>
          </a:extLst>
        </xdr:cNvPr>
        <xdr:cNvSpPr txBox="1"/>
      </xdr:nvSpPr>
      <xdr:spPr>
        <a:xfrm>
          <a:off x="4673600" y="14757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95069</xdr:rowOff>
    </xdr:from>
    <xdr:to>
      <xdr:col>20</xdr:col>
      <xdr:colOff>38100</xdr:colOff>
      <xdr:row>87</xdr:row>
      <xdr:rowOff>25219</xdr:rowOff>
    </xdr:to>
    <xdr:sp macro="" textlink="">
      <xdr:nvSpPr>
        <xdr:cNvPr id="108" name="楕円 107">
          <a:extLst>
            <a:ext uri="{FF2B5EF4-FFF2-40B4-BE49-F238E27FC236}">
              <a16:creationId xmlns:a16="http://schemas.microsoft.com/office/drawing/2014/main" id="{86B6FFD7-F39F-46F5-9B0E-1101C6CFEE23}"/>
            </a:ext>
          </a:extLst>
        </xdr:cNvPr>
        <xdr:cNvSpPr/>
      </xdr:nvSpPr>
      <xdr:spPr>
        <a:xfrm>
          <a:off x="3746500" y="148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145869</xdr:rowOff>
    </xdr:from>
    <xdr:to>
      <xdr:col>24</xdr:col>
      <xdr:colOff>63500</xdr:colOff>
      <xdr:row>86</xdr:row>
      <xdr:rowOff>149134</xdr:rowOff>
    </xdr:to>
    <xdr:cxnSp macro="">
      <xdr:nvCxnSpPr>
        <xdr:cNvPr id="109" name="直線コネクタ 108">
          <a:extLst>
            <a:ext uri="{FF2B5EF4-FFF2-40B4-BE49-F238E27FC236}">
              <a16:creationId xmlns:a16="http://schemas.microsoft.com/office/drawing/2014/main" id="{589E3808-BC30-425C-AF1F-7B03E8406ACC}"/>
            </a:ext>
          </a:extLst>
        </xdr:cNvPr>
        <xdr:cNvCxnSpPr/>
      </xdr:nvCxnSpPr>
      <xdr:spPr>
        <a:xfrm>
          <a:off x="3797300" y="1489056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93436</xdr:rowOff>
    </xdr:from>
    <xdr:to>
      <xdr:col>15</xdr:col>
      <xdr:colOff>101600</xdr:colOff>
      <xdr:row>87</xdr:row>
      <xdr:rowOff>23586</xdr:rowOff>
    </xdr:to>
    <xdr:sp macro="" textlink="">
      <xdr:nvSpPr>
        <xdr:cNvPr id="110" name="楕円 109">
          <a:extLst>
            <a:ext uri="{FF2B5EF4-FFF2-40B4-BE49-F238E27FC236}">
              <a16:creationId xmlns:a16="http://schemas.microsoft.com/office/drawing/2014/main" id="{FB32621F-6E44-4871-8575-95062879D092}"/>
            </a:ext>
          </a:extLst>
        </xdr:cNvPr>
        <xdr:cNvSpPr/>
      </xdr:nvSpPr>
      <xdr:spPr>
        <a:xfrm>
          <a:off x="2857500" y="148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144236</xdr:rowOff>
    </xdr:from>
    <xdr:to>
      <xdr:col>19</xdr:col>
      <xdr:colOff>177800</xdr:colOff>
      <xdr:row>86</xdr:row>
      <xdr:rowOff>145869</xdr:rowOff>
    </xdr:to>
    <xdr:cxnSp macro="">
      <xdr:nvCxnSpPr>
        <xdr:cNvPr id="111" name="直線コネクタ 110">
          <a:extLst>
            <a:ext uri="{FF2B5EF4-FFF2-40B4-BE49-F238E27FC236}">
              <a16:creationId xmlns:a16="http://schemas.microsoft.com/office/drawing/2014/main" id="{D934AC2D-2949-49EF-91E3-5E418723BDEE}"/>
            </a:ext>
          </a:extLst>
        </xdr:cNvPr>
        <xdr:cNvCxnSpPr/>
      </xdr:nvCxnSpPr>
      <xdr:spPr>
        <a:xfrm>
          <a:off x="2908300" y="148889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91802</xdr:rowOff>
    </xdr:from>
    <xdr:to>
      <xdr:col>10</xdr:col>
      <xdr:colOff>165100</xdr:colOff>
      <xdr:row>87</xdr:row>
      <xdr:rowOff>21952</xdr:rowOff>
    </xdr:to>
    <xdr:sp macro="" textlink="">
      <xdr:nvSpPr>
        <xdr:cNvPr id="112" name="楕円 111">
          <a:extLst>
            <a:ext uri="{FF2B5EF4-FFF2-40B4-BE49-F238E27FC236}">
              <a16:creationId xmlns:a16="http://schemas.microsoft.com/office/drawing/2014/main" id="{61F8D5B8-F95A-4E81-88A7-7FADF9B7BA2B}"/>
            </a:ext>
          </a:extLst>
        </xdr:cNvPr>
        <xdr:cNvSpPr/>
      </xdr:nvSpPr>
      <xdr:spPr>
        <a:xfrm>
          <a:off x="1968500" y="1483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142602</xdr:rowOff>
    </xdr:from>
    <xdr:to>
      <xdr:col>15</xdr:col>
      <xdr:colOff>50800</xdr:colOff>
      <xdr:row>86</xdr:row>
      <xdr:rowOff>144236</xdr:rowOff>
    </xdr:to>
    <xdr:cxnSp macro="">
      <xdr:nvCxnSpPr>
        <xdr:cNvPr id="113" name="直線コネクタ 112">
          <a:extLst>
            <a:ext uri="{FF2B5EF4-FFF2-40B4-BE49-F238E27FC236}">
              <a16:creationId xmlns:a16="http://schemas.microsoft.com/office/drawing/2014/main" id="{B0F7CF5E-2EAB-4598-8672-FFD8A42E9B1F}"/>
            </a:ext>
          </a:extLst>
        </xdr:cNvPr>
        <xdr:cNvCxnSpPr/>
      </xdr:nvCxnSpPr>
      <xdr:spPr>
        <a:xfrm>
          <a:off x="2019300" y="14887302"/>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90170</xdr:rowOff>
    </xdr:from>
    <xdr:to>
      <xdr:col>6</xdr:col>
      <xdr:colOff>38100</xdr:colOff>
      <xdr:row>87</xdr:row>
      <xdr:rowOff>20320</xdr:rowOff>
    </xdr:to>
    <xdr:sp macro="" textlink="">
      <xdr:nvSpPr>
        <xdr:cNvPr id="114" name="楕円 113">
          <a:extLst>
            <a:ext uri="{FF2B5EF4-FFF2-40B4-BE49-F238E27FC236}">
              <a16:creationId xmlns:a16="http://schemas.microsoft.com/office/drawing/2014/main" id="{D65FDE40-3913-499F-BB3D-FACB7EE8A62A}"/>
            </a:ext>
          </a:extLst>
        </xdr:cNvPr>
        <xdr:cNvSpPr/>
      </xdr:nvSpPr>
      <xdr:spPr>
        <a:xfrm>
          <a:off x="1079500" y="1483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140970</xdr:rowOff>
    </xdr:from>
    <xdr:to>
      <xdr:col>10</xdr:col>
      <xdr:colOff>114300</xdr:colOff>
      <xdr:row>86</xdr:row>
      <xdr:rowOff>142602</xdr:rowOff>
    </xdr:to>
    <xdr:cxnSp macro="">
      <xdr:nvCxnSpPr>
        <xdr:cNvPr id="115" name="直線コネクタ 114">
          <a:extLst>
            <a:ext uri="{FF2B5EF4-FFF2-40B4-BE49-F238E27FC236}">
              <a16:creationId xmlns:a16="http://schemas.microsoft.com/office/drawing/2014/main" id="{4F6546E9-3477-4A9A-BBA3-8EDC4AB8E4F5}"/>
            </a:ext>
          </a:extLst>
        </xdr:cNvPr>
        <xdr:cNvCxnSpPr/>
      </xdr:nvCxnSpPr>
      <xdr:spPr>
        <a:xfrm>
          <a:off x="1130300" y="148856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64606</xdr:rowOff>
    </xdr:from>
    <xdr:ext cx="405111" cy="259045"/>
    <xdr:sp macro="" textlink="">
      <xdr:nvSpPr>
        <xdr:cNvPr id="116" name="n_1aveValue【福祉施設】&#10;有形固定資産減価償却率">
          <a:extLst>
            <a:ext uri="{FF2B5EF4-FFF2-40B4-BE49-F238E27FC236}">
              <a16:creationId xmlns:a16="http://schemas.microsoft.com/office/drawing/2014/main" id="{72AD2492-D6B3-4863-8FB8-14859F3A6988}"/>
            </a:ext>
          </a:extLst>
        </xdr:cNvPr>
        <xdr:cNvSpPr txBox="1"/>
      </xdr:nvSpPr>
      <xdr:spPr>
        <a:xfrm>
          <a:off x="35820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22151</xdr:rowOff>
    </xdr:from>
    <xdr:ext cx="405111" cy="259045"/>
    <xdr:sp macro="" textlink="">
      <xdr:nvSpPr>
        <xdr:cNvPr id="117" name="n_2aveValue【福祉施設】&#10;有形固定資産減価償却率">
          <a:extLst>
            <a:ext uri="{FF2B5EF4-FFF2-40B4-BE49-F238E27FC236}">
              <a16:creationId xmlns:a16="http://schemas.microsoft.com/office/drawing/2014/main" id="{ADA43444-ED17-4D18-9CF7-5A9FE6AA42C7}"/>
            </a:ext>
          </a:extLst>
        </xdr:cNvPr>
        <xdr:cNvSpPr txBox="1"/>
      </xdr:nvSpPr>
      <xdr:spPr>
        <a:xfrm>
          <a:off x="2705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118" name="n_3aveValue【福祉施設】&#10;有形固定資産減価償却率">
          <a:extLst>
            <a:ext uri="{FF2B5EF4-FFF2-40B4-BE49-F238E27FC236}">
              <a16:creationId xmlns:a16="http://schemas.microsoft.com/office/drawing/2014/main" id="{787973F6-A0C8-4BF4-A6EC-8185B42076FB}"/>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119" name="n_4aveValue【福祉施設】&#10;有形固定資産減価償却率">
          <a:extLst>
            <a:ext uri="{FF2B5EF4-FFF2-40B4-BE49-F238E27FC236}">
              <a16:creationId xmlns:a16="http://schemas.microsoft.com/office/drawing/2014/main" id="{F39DAA32-D9DD-4F6F-8B78-14137B739F38}"/>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87</xdr:row>
      <xdr:rowOff>16346</xdr:rowOff>
    </xdr:from>
    <xdr:ext cx="405111" cy="259045"/>
    <xdr:sp macro="" textlink="">
      <xdr:nvSpPr>
        <xdr:cNvPr id="120" name="n_1mainValue【福祉施設】&#10;有形固定資産減価償却率">
          <a:extLst>
            <a:ext uri="{FF2B5EF4-FFF2-40B4-BE49-F238E27FC236}">
              <a16:creationId xmlns:a16="http://schemas.microsoft.com/office/drawing/2014/main" id="{112AF00F-4CBF-4B2F-A47A-F238FC358279}"/>
            </a:ext>
          </a:extLst>
        </xdr:cNvPr>
        <xdr:cNvSpPr txBox="1"/>
      </xdr:nvSpPr>
      <xdr:spPr>
        <a:xfrm>
          <a:off x="3582044" y="14932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14713</xdr:rowOff>
    </xdr:from>
    <xdr:ext cx="405111" cy="259045"/>
    <xdr:sp macro="" textlink="">
      <xdr:nvSpPr>
        <xdr:cNvPr id="121" name="n_2mainValue【福祉施設】&#10;有形固定資産減価償却率">
          <a:extLst>
            <a:ext uri="{FF2B5EF4-FFF2-40B4-BE49-F238E27FC236}">
              <a16:creationId xmlns:a16="http://schemas.microsoft.com/office/drawing/2014/main" id="{405F8481-2057-4A3A-BB8C-C2282548AF5D}"/>
            </a:ext>
          </a:extLst>
        </xdr:cNvPr>
        <xdr:cNvSpPr txBox="1"/>
      </xdr:nvSpPr>
      <xdr:spPr>
        <a:xfrm>
          <a:off x="2705744" y="1493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87</xdr:row>
      <xdr:rowOff>13079</xdr:rowOff>
    </xdr:from>
    <xdr:ext cx="405111" cy="259045"/>
    <xdr:sp macro="" textlink="">
      <xdr:nvSpPr>
        <xdr:cNvPr id="122" name="n_3mainValue【福祉施設】&#10;有形固定資産減価償却率">
          <a:extLst>
            <a:ext uri="{FF2B5EF4-FFF2-40B4-BE49-F238E27FC236}">
              <a16:creationId xmlns:a16="http://schemas.microsoft.com/office/drawing/2014/main" id="{BE2D21A7-3B24-4343-8E35-F1E181B0A809}"/>
            </a:ext>
          </a:extLst>
        </xdr:cNvPr>
        <xdr:cNvSpPr txBox="1"/>
      </xdr:nvSpPr>
      <xdr:spPr>
        <a:xfrm>
          <a:off x="1816744" y="1492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87</xdr:row>
      <xdr:rowOff>11447</xdr:rowOff>
    </xdr:from>
    <xdr:ext cx="405111" cy="259045"/>
    <xdr:sp macro="" textlink="">
      <xdr:nvSpPr>
        <xdr:cNvPr id="123" name="n_4mainValue【福祉施設】&#10;有形固定資産減価償却率">
          <a:extLst>
            <a:ext uri="{FF2B5EF4-FFF2-40B4-BE49-F238E27FC236}">
              <a16:creationId xmlns:a16="http://schemas.microsoft.com/office/drawing/2014/main" id="{6AECF952-F04D-4556-A635-C103C2E65324}"/>
            </a:ext>
          </a:extLst>
        </xdr:cNvPr>
        <xdr:cNvSpPr txBox="1"/>
      </xdr:nvSpPr>
      <xdr:spPr>
        <a:xfrm>
          <a:off x="927744" y="1492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4" name="正方形/長方形 123">
          <a:extLst>
            <a:ext uri="{FF2B5EF4-FFF2-40B4-BE49-F238E27FC236}">
              <a16:creationId xmlns:a16="http://schemas.microsoft.com/office/drawing/2014/main" id="{EAC512E1-A8AC-4CB3-92FF-64DCF192E1A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5" name="正方形/長方形 124">
          <a:extLst>
            <a:ext uri="{FF2B5EF4-FFF2-40B4-BE49-F238E27FC236}">
              <a16:creationId xmlns:a16="http://schemas.microsoft.com/office/drawing/2014/main" id="{9BACFDCB-0240-4927-BC46-058C4030F76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6" name="正方形/長方形 125">
          <a:extLst>
            <a:ext uri="{FF2B5EF4-FFF2-40B4-BE49-F238E27FC236}">
              <a16:creationId xmlns:a16="http://schemas.microsoft.com/office/drawing/2014/main" id="{61656130-BA5A-4217-8B79-B6E11D59FF1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7" name="正方形/長方形 126">
          <a:extLst>
            <a:ext uri="{FF2B5EF4-FFF2-40B4-BE49-F238E27FC236}">
              <a16:creationId xmlns:a16="http://schemas.microsoft.com/office/drawing/2014/main" id="{DB449273-D3CC-4CDC-93A0-7E3E6BC9A97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8" name="正方形/長方形 127">
          <a:extLst>
            <a:ext uri="{FF2B5EF4-FFF2-40B4-BE49-F238E27FC236}">
              <a16:creationId xmlns:a16="http://schemas.microsoft.com/office/drawing/2014/main" id="{A01D3BF4-9866-4CF4-9925-F064659AEDA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9" name="正方形/長方形 128">
          <a:extLst>
            <a:ext uri="{FF2B5EF4-FFF2-40B4-BE49-F238E27FC236}">
              <a16:creationId xmlns:a16="http://schemas.microsoft.com/office/drawing/2014/main" id="{6BC38096-B2A6-4DF5-AECA-41FAE40B10F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30" name="正方形/長方形 129">
          <a:extLst>
            <a:ext uri="{FF2B5EF4-FFF2-40B4-BE49-F238E27FC236}">
              <a16:creationId xmlns:a16="http://schemas.microsoft.com/office/drawing/2014/main" id="{EBC81699-1717-43E1-8FCB-A583DB59DDE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1" name="正方形/長方形 130">
          <a:extLst>
            <a:ext uri="{FF2B5EF4-FFF2-40B4-BE49-F238E27FC236}">
              <a16:creationId xmlns:a16="http://schemas.microsoft.com/office/drawing/2014/main" id="{78086CA6-698E-46CF-8E34-5873C9A37DA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2" name="テキスト ボックス 131">
          <a:extLst>
            <a:ext uri="{FF2B5EF4-FFF2-40B4-BE49-F238E27FC236}">
              <a16:creationId xmlns:a16="http://schemas.microsoft.com/office/drawing/2014/main" id="{6ABA765C-F188-4E23-BC40-4F98E64D8A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3" name="直線コネクタ 132">
          <a:extLst>
            <a:ext uri="{FF2B5EF4-FFF2-40B4-BE49-F238E27FC236}">
              <a16:creationId xmlns:a16="http://schemas.microsoft.com/office/drawing/2014/main" id="{C2C260B9-4806-426F-A51B-5A35080623D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34" name="直線コネクタ 133">
          <a:extLst>
            <a:ext uri="{FF2B5EF4-FFF2-40B4-BE49-F238E27FC236}">
              <a16:creationId xmlns:a16="http://schemas.microsoft.com/office/drawing/2014/main" id="{727F6E30-B15B-4734-AF41-7894DEF5D68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35" name="テキスト ボックス 134">
          <a:extLst>
            <a:ext uri="{FF2B5EF4-FFF2-40B4-BE49-F238E27FC236}">
              <a16:creationId xmlns:a16="http://schemas.microsoft.com/office/drawing/2014/main" id="{20387F88-B36B-434A-9353-75512BE39725}"/>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36" name="直線コネクタ 135">
          <a:extLst>
            <a:ext uri="{FF2B5EF4-FFF2-40B4-BE49-F238E27FC236}">
              <a16:creationId xmlns:a16="http://schemas.microsoft.com/office/drawing/2014/main" id="{97CFC693-B191-4C90-976B-5030FC59470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37" name="テキスト ボックス 136">
          <a:extLst>
            <a:ext uri="{FF2B5EF4-FFF2-40B4-BE49-F238E27FC236}">
              <a16:creationId xmlns:a16="http://schemas.microsoft.com/office/drawing/2014/main" id="{EF5C3B64-0F6A-41D0-89DE-8EAEF7C8A64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38" name="直線コネクタ 137">
          <a:extLst>
            <a:ext uri="{FF2B5EF4-FFF2-40B4-BE49-F238E27FC236}">
              <a16:creationId xmlns:a16="http://schemas.microsoft.com/office/drawing/2014/main" id="{C36C0DCD-F9D2-4F1F-B087-CDA44CE5881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39" name="テキスト ボックス 138">
          <a:extLst>
            <a:ext uri="{FF2B5EF4-FFF2-40B4-BE49-F238E27FC236}">
              <a16:creationId xmlns:a16="http://schemas.microsoft.com/office/drawing/2014/main" id="{3DDE5898-19FB-425C-A025-FFD8D3A2876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40" name="直線コネクタ 139">
          <a:extLst>
            <a:ext uri="{FF2B5EF4-FFF2-40B4-BE49-F238E27FC236}">
              <a16:creationId xmlns:a16="http://schemas.microsoft.com/office/drawing/2014/main" id="{0FFC5A30-90FA-498E-A5FE-CD0F7F38EAE7}"/>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41" name="テキスト ボックス 140">
          <a:extLst>
            <a:ext uri="{FF2B5EF4-FFF2-40B4-BE49-F238E27FC236}">
              <a16:creationId xmlns:a16="http://schemas.microsoft.com/office/drawing/2014/main" id="{A94838E8-8287-4CB9-8B26-2664EAB5B81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42" name="直線コネクタ 141">
          <a:extLst>
            <a:ext uri="{FF2B5EF4-FFF2-40B4-BE49-F238E27FC236}">
              <a16:creationId xmlns:a16="http://schemas.microsoft.com/office/drawing/2014/main" id="{20B43320-1A19-4B43-8602-A858126968C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43" name="テキスト ボックス 142">
          <a:extLst>
            <a:ext uri="{FF2B5EF4-FFF2-40B4-BE49-F238E27FC236}">
              <a16:creationId xmlns:a16="http://schemas.microsoft.com/office/drawing/2014/main" id="{65F42BB5-008D-4628-981F-F301197E454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4" name="直線コネクタ 143">
          <a:extLst>
            <a:ext uri="{FF2B5EF4-FFF2-40B4-BE49-F238E27FC236}">
              <a16:creationId xmlns:a16="http://schemas.microsoft.com/office/drawing/2014/main" id="{15AFD1A4-AC49-4132-A1C3-0A787C442B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5" name="テキスト ボックス 144">
          <a:extLst>
            <a:ext uri="{FF2B5EF4-FFF2-40B4-BE49-F238E27FC236}">
              <a16:creationId xmlns:a16="http://schemas.microsoft.com/office/drawing/2014/main" id="{D019480B-1571-4A00-9A2E-F1E9928A210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6" name="【福祉施設】&#10;一人当たり面積グラフ枠">
          <a:extLst>
            <a:ext uri="{FF2B5EF4-FFF2-40B4-BE49-F238E27FC236}">
              <a16:creationId xmlns:a16="http://schemas.microsoft.com/office/drawing/2014/main" id="{00C42F58-F036-4DDA-BA12-5B136EB8E32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49149</xdr:rowOff>
    </xdr:from>
    <xdr:to>
      <xdr:col>54</xdr:col>
      <xdr:colOff>189865</xdr:colOff>
      <xdr:row>86</xdr:row>
      <xdr:rowOff>102108</xdr:rowOff>
    </xdr:to>
    <xdr:cxnSp macro="">
      <xdr:nvCxnSpPr>
        <xdr:cNvPr id="147" name="直線コネクタ 146">
          <a:extLst>
            <a:ext uri="{FF2B5EF4-FFF2-40B4-BE49-F238E27FC236}">
              <a16:creationId xmlns:a16="http://schemas.microsoft.com/office/drawing/2014/main" id="{128A641D-FC81-4B6D-98CD-D57848DE08F5}"/>
            </a:ext>
          </a:extLst>
        </xdr:cNvPr>
        <xdr:cNvCxnSpPr/>
      </xdr:nvCxnSpPr>
      <xdr:spPr>
        <a:xfrm flipV="1">
          <a:off x="10476865" y="13250799"/>
          <a:ext cx="0" cy="1596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148" name="【福祉施設】&#10;一人当たり面積最小値テキスト">
          <a:extLst>
            <a:ext uri="{FF2B5EF4-FFF2-40B4-BE49-F238E27FC236}">
              <a16:creationId xmlns:a16="http://schemas.microsoft.com/office/drawing/2014/main" id="{B4240394-3FCF-4ED0-A8BC-9EE90FC5869C}"/>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149" name="直線コネクタ 148">
          <a:extLst>
            <a:ext uri="{FF2B5EF4-FFF2-40B4-BE49-F238E27FC236}">
              <a16:creationId xmlns:a16="http://schemas.microsoft.com/office/drawing/2014/main" id="{6BEC9F18-D542-4380-996A-D253C38338ED}"/>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167276</xdr:rowOff>
    </xdr:from>
    <xdr:ext cx="469744" cy="259045"/>
    <xdr:sp macro="" textlink="">
      <xdr:nvSpPr>
        <xdr:cNvPr id="150" name="【福祉施設】&#10;一人当たり面積最大値テキスト">
          <a:extLst>
            <a:ext uri="{FF2B5EF4-FFF2-40B4-BE49-F238E27FC236}">
              <a16:creationId xmlns:a16="http://schemas.microsoft.com/office/drawing/2014/main" id="{56BA7177-1887-4AC9-AD82-8F7097E5C2E0}"/>
            </a:ext>
          </a:extLst>
        </xdr:cNvPr>
        <xdr:cNvSpPr txBox="1"/>
      </xdr:nvSpPr>
      <xdr:spPr>
        <a:xfrm>
          <a:off x="10515600" y="130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49149</xdr:rowOff>
    </xdr:from>
    <xdr:to>
      <xdr:col>55</xdr:col>
      <xdr:colOff>88900</xdr:colOff>
      <xdr:row>77</xdr:row>
      <xdr:rowOff>49149</xdr:rowOff>
    </xdr:to>
    <xdr:cxnSp macro="">
      <xdr:nvCxnSpPr>
        <xdr:cNvPr id="151" name="直線コネクタ 150">
          <a:extLst>
            <a:ext uri="{FF2B5EF4-FFF2-40B4-BE49-F238E27FC236}">
              <a16:creationId xmlns:a16="http://schemas.microsoft.com/office/drawing/2014/main" id="{92E1FD06-81FD-4178-A5F6-1DF6FE8929D1}"/>
            </a:ext>
          </a:extLst>
        </xdr:cNvPr>
        <xdr:cNvCxnSpPr/>
      </xdr:nvCxnSpPr>
      <xdr:spPr>
        <a:xfrm>
          <a:off x="10388600" y="1325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127525</xdr:rowOff>
    </xdr:from>
    <xdr:ext cx="469744" cy="259045"/>
    <xdr:sp macro="" textlink="">
      <xdr:nvSpPr>
        <xdr:cNvPr id="152" name="【福祉施設】&#10;一人当たり面積平均値テキスト">
          <a:extLst>
            <a:ext uri="{FF2B5EF4-FFF2-40B4-BE49-F238E27FC236}">
              <a16:creationId xmlns:a16="http://schemas.microsoft.com/office/drawing/2014/main" id="{C98A7AD4-8E87-44FD-A1E4-325956EB1F8C}"/>
            </a:ext>
          </a:extLst>
        </xdr:cNvPr>
        <xdr:cNvSpPr txBox="1"/>
      </xdr:nvSpPr>
      <xdr:spPr>
        <a:xfrm>
          <a:off x="10515600" y="14357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104648</xdr:rowOff>
    </xdr:from>
    <xdr:to>
      <xdr:col>55</xdr:col>
      <xdr:colOff>50800</xdr:colOff>
      <xdr:row>85</xdr:row>
      <xdr:rowOff>34798</xdr:rowOff>
    </xdr:to>
    <xdr:sp macro="" textlink="">
      <xdr:nvSpPr>
        <xdr:cNvPr id="153" name="フローチャート: 判断 152">
          <a:extLst>
            <a:ext uri="{FF2B5EF4-FFF2-40B4-BE49-F238E27FC236}">
              <a16:creationId xmlns:a16="http://schemas.microsoft.com/office/drawing/2014/main" id="{8DE41558-34EA-453E-8387-EE064D4E1434}"/>
            </a:ext>
          </a:extLst>
        </xdr:cNvPr>
        <xdr:cNvSpPr/>
      </xdr:nvSpPr>
      <xdr:spPr>
        <a:xfrm>
          <a:off x="10426700" y="1450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98171</xdr:rowOff>
    </xdr:from>
    <xdr:to>
      <xdr:col>50</xdr:col>
      <xdr:colOff>165100</xdr:colOff>
      <xdr:row>85</xdr:row>
      <xdr:rowOff>28321</xdr:rowOff>
    </xdr:to>
    <xdr:sp macro="" textlink="">
      <xdr:nvSpPr>
        <xdr:cNvPr id="154" name="フローチャート: 判断 153">
          <a:extLst>
            <a:ext uri="{FF2B5EF4-FFF2-40B4-BE49-F238E27FC236}">
              <a16:creationId xmlns:a16="http://schemas.microsoft.com/office/drawing/2014/main" id="{DBE75AB7-A613-43D2-9005-BDC1915C2CAD}"/>
            </a:ext>
          </a:extLst>
        </xdr:cNvPr>
        <xdr:cNvSpPr/>
      </xdr:nvSpPr>
      <xdr:spPr>
        <a:xfrm>
          <a:off x="95885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106172</xdr:rowOff>
    </xdr:from>
    <xdr:to>
      <xdr:col>46</xdr:col>
      <xdr:colOff>38100</xdr:colOff>
      <xdr:row>85</xdr:row>
      <xdr:rowOff>36322</xdr:rowOff>
    </xdr:to>
    <xdr:sp macro="" textlink="">
      <xdr:nvSpPr>
        <xdr:cNvPr id="155" name="フローチャート: 判断 154">
          <a:extLst>
            <a:ext uri="{FF2B5EF4-FFF2-40B4-BE49-F238E27FC236}">
              <a16:creationId xmlns:a16="http://schemas.microsoft.com/office/drawing/2014/main" id="{EC2A9F98-0004-4AAA-A324-51055EF0C195}"/>
            </a:ext>
          </a:extLst>
        </xdr:cNvPr>
        <xdr:cNvSpPr/>
      </xdr:nvSpPr>
      <xdr:spPr>
        <a:xfrm>
          <a:off x="8699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109601</xdr:rowOff>
    </xdr:from>
    <xdr:to>
      <xdr:col>41</xdr:col>
      <xdr:colOff>101600</xdr:colOff>
      <xdr:row>85</xdr:row>
      <xdr:rowOff>39751</xdr:rowOff>
    </xdr:to>
    <xdr:sp macro="" textlink="">
      <xdr:nvSpPr>
        <xdr:cNvPr id="156" name="フローチャート: 判断 155">
          <a:extLst>
            <a:ext uri="{FF2B5EF4-FFF2-40B4-BE49-F238E27FC236}">
              <a16:creationId xmlns:a16="http://schemas.microsoft.com/office/drawing/2014/main" id="{12D1B853-3E4A-4568-99FB-04B69AB4DF9C}"/>
            </a:ext>
          </a:extLst>
        </xdr:cNvPr>
        <xdr:cNvSpPr/>
      </xdr:nvSpPr>
      <xdr:spPr>
        <a:xfrm>
          <a:off x="7810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157" name="フローチャート: 判断 156">
          <a:extLst>
            <a:ext uri="{FF2B5EF4-FFF2-40B4-BE49-F238E27FC236}">
              <a16:creationId xmlns:a16="http://schemas.microsoft.com/office/drawing/2014/main" id="{A11AEB48-3BCC-4A63-9AFA-BA12590BDFCB}"/>
            </a:ext>
          </a:extLst>
        </xdr:cNvPr>
        <xdr:cNvSpPr/>
      </xdr:nvSpPr>
      <xdr:spPr>
        <a:xfrm>
          <a:off x="6921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729098FE-C2A2-4F18-BBCF-4DE0DEB7151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9B59F307-AAB5-4A69-9279-99A1261E85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60" name="テキスト ボックス 159">
          <a:extLst>
            <a:ext uri="{FF2B5EF4-FFF2-40B4-BE49-F238E27FC236}">
              <a16:creationId xmlns:a16="http://schemas.microsoft.com/office/drawing/2014/main" id="{E444ED17-940C-4EC5-BD69-4614353821F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61" name="テキスト ボックス 160">
          <a:extLst>
            <a:ext uri="{FF2B5EF4-FFF2-40B4-BE49-F238E27FC236}">
              <a16:creationId xmlns:a16="http://schemas.microsoft.com/office/drawing/2014/main" id="{0C283992-FDFA-4279-8291-2A4FD5C9DAB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62" name="テキスト ボックス 161">
          <a:extLst>
            <a:ext uri="{FF2B5EF4-FFF2-40B4-BE49-F238E27FC236}">
              <a16:creationId xmlns:a16="http://schemas.microsoft.com/office/drawing/2014/main" id="{0B3077C8-E2FE-46A7-A340-F2DB0E04B67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25781</xdr:rowOff>
    </xdr:from>
    <xdr:to>
      <xdr:col>55</xdr:col>
      <xdr:colOff>50800</xdr:colOff>
      <xdr:row>85</xdr:row>
      <xdr:rowOff>127381</xdr:rowOff>
    </xdr:to>
    <xdr:sp macro="" textlink="">
      <xdr:nvSpPr>
        <xdr:cNvPr id="163" name="楕円 162">
          <a:extLst>
            <a:ext uri="{FF2B5EF4-FFF2-40B4-BE49-F238E27FC236}">
              <a16:creationId xmlns:a16="http://schemas.microsoft.com/office/drawing/2014/main" id="{F62674BE-D1F5-4D54-AF2B-0A039DFBBFEC}"/>
            </a:ext>
          </a:extLst>
        </xdr:cNvPr>
        <xdr:cNvSpPr/>
      </xdr:nvSpPr>
      <xdr:spPr>
        <a:xfrm>
          <a:off x="10426700" y="14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4208</xdr:rowOff>
    </xdr:from>
    <xdr:ext cx="469744" cy="259045"/>
    <xdr:sp macro="" textlink="">
      <xdr:nvSpPr>
        <xdr:cNvPr id="164" name="【福祉施設】&#10;一人当たり面積該当値テキスト">
          <a:extLst>
            <a:ext uri="{FF2B5EF4-FFF2-40B4-BE49-F238E27FC236}">
              <a16:creationId xmlns:a16="http://schemas.microsoft.com/office/drawing/2014/main" id="{EF13670C-0FB3-41FA-AE23-16A404E7F39F}"/>
            </a:ext>
          </a:extLst>
        </xdr:cNvPr>
        <xdr:cNvSpPr txBox="1"/>
      </xdr:nvSpPr>
      <xdr:spPr>
        <a:xfrm>
          <a:off x="10515600" y="1457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165" name="楕円 164">
          <a:extLst>
            <a:ext uri="{FF2B5EF4-FFF2-40B4-BE49-F238E27FC236}">
              <a16:creationId xmlns:a16="http://schemas.microsoft.com/office/drawing/2014/main" id="{BCBD7995-22DF-4331-858A-E77C1ACBC1C7}"/>
            </a:ext>
          </a:extLst>
        </xdr:cNvPr>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76581</xdr:rowOff>
    </xdr:from>
    <xdr:to>
      <xdr:col>55</xdr:col>
      <xdr:colOff>0</xdr:colOff>
      <xdr:row>85</xdr:row>
      <xdr:rowOff>81535</xdr:rowOff>
    </xdr:to>
    <xdr:cxnSp macro="">
      <xdr:nvCxnSpPr>
        <xdr:cNvPr id="166" name="直線コネクタ 165">
          <a:extLst>
            <a:ext uri="{FF2B5EF4-FFF2-40B4-BE49-F238E27FC236}">
              <a16:creationId xmlns:a16="http://schemas.microsoft.com/office/drawing/2014/main" id="{09FD54D8-0668-40A3-A558-3C7B03FCD3E5}"/>
            </a:ext>
          </a:extLst>
        </xdr:cNvPr>
        <xdr:cNvCxnSpPr/>
      </xdr:nvCxnSpPr>
      <xdr:spPr>
        <a:xfrm flipV="1">
          <a:off x="9639300" y="14649831"/>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35306</xdr:rowOff>
    </xdr:from>
    <xdr:to>
      <xdr:col>46</xdr:col>
      <xdr:colOff>38100</xdr:colOff>
      <xdr:row>85</xdr:row>
      <xdr:rowOff>136906</xdr:rowOff>
    </xdr:to>
    <xdr:sp macro="" textlink="">
      <xdr:nvSpPr>
        <xdr:cNvPr id="167" name="楕円 166">
          <a:extLst>
            <a:ext uri="{FF2B5EF4-FFF2-40B4-BE49-F238E27FC236}">
              <a16:creationId xmlns:a16="http://schemas.microsoft.com/office/drawing/2014/main" id="{E271FE01-2B5A-4407-8A0C-C2750984B21B}"/>
            </a:ext>
          </a:extLst>
        </xdr:cNvPr>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81535</xdr:rowOff>
    </xdr:from>
    <xdr:to>
      <xdr:col>50</xdr:col>
      <xdr:colOff>114300</xdr:colOff>
      <xdr:row>85</xdr:row>
      <xdr:rowOff>86106</xdr:rowOff>
    </xdr:to>
    <xdr:cxnSp macro="">
      <xdr:nvCxnSpPr>
        <xdr:cNvPr id="168" name="直線コネクタ 167">
          <a:extLst>
            <a:ext uri="{FF2B5EF4-FFF2-40B4-BE49-F238E27FC236}">
              <a16:creationId xmlns:a16="http://schemas.microsoft.com/office/drawing/2014/main" id="{7EA4A1C5-5C16-454A-B0C1-B782634DE586}"/>
            </a:ext>
          </a:extLst>
        </xdr:cNvPr>
        <xdr:cNvCxnSpPr/>
      </xdr:nvCxnSpPr>
      <xdr:spPr>
        <a:xfrm flipV="1">
          <a:off x="8750300" y="14654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39115</xdr:rowOff>
    </xdr:from>
    <xdr:to>
      <xdr:col>41</xdr:col>
      <xdr:colOff>101600</xdr:colOff>
      <xdr:row>85</xdr:row>
      <xdr:rowOff>140715</xdr:rowOff>
    </xdr:to>
    <xdr:sp macro="" textlink="">
      <xdr:nvSpPr>
        <xdr:cNvPr id="169" name="楕円 168">
          <a:extLst>
            <a:ext uri="{FF2B5EF4-FFF2-40B4-BE49-F238E27FC236}">
              <a16:creationId xmlns:a16="http://schemas.microsoft.com/office/drawing/2014/main" id="{30EDEB93-9B87-48C2-A18C-8AC046BE1FE3}"/>
            </a:ext>
          </a:extLst>
        </xdr:cNvPr>
        <xdr:cNvSpPr/>
      </xdr:nvSpPr>
      <xdr:spPr>
        <a:xfrm>
          <a:off x="7810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89915</xdr:rowOff>
    </xdr:to>
    <xdr:cxnSp macro="">
      <xdr:nvCxnSpPr>
        <xdr:cNvPr id="170" name="直線コネクタ 169">
          <a:extLst>
            <a:ext uri="{FF2B5EF4-FFF2-40B4-BE49-F238E27FC236}">
              <a16:creationId xmlns:a16="http://schemas.microsoft.com/office/drawing/2014/main" id="{1F122883-F48D-41B0-84A6-841E94298717}"/>
            </a:ext>
          </a:extLst>
        </xdr:cNvPr>
        <xdr:cNvCxnSpPr/>
      </xdr:nvCxnSpPr>
      <xdr:spPr>
        <a:xfrm flipV="1">
          <a:off x="7861300" y="1465935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43687</xdr:rowOff>
    </xdr:from>
    <xdr:to>
      <xdr:col>36</xdr:col>
      <xdr:colOff>165100</xdr:colOff>
      <xdr:row>85</xdr:row>
      <xdr:rowOff>145287</xdr:rowOff>
    </xdr:to>
    <xdr:sp macro="" textlink="">
      <xdr:nvSpPr>
        <xdr:cNvPr id="171" name="楕円 170">
          <a:extLst>
            <a:ext uri="{FF2B5EF4-FFF2-40B4-BE49-F238E27FC236}">
              <a16:creationId xmlns:a16="http://schemas.microsoft.com/office/drawing/2014/main" id="{57FE7CB4-5AFE-4231-82C8-5AABD9F7BC64}"/>
            </a:ext>
          </a:extLst>
        </xdr:cNvPr>
        <xdr:cNvSpPr/>
      </xdr:nvSpPr>
      <xdr:spPr>
        <a:xfrm>
          <a:off x="6921500" y="1461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89915</xdr:rowOff>
    </xdr:from>
    <xdr:to>
      <xdr:col>41</xdr:col>
      <xdr:colOff>50800</xdr:colOff>
      <xdr:row>85</xdr:row>
      <xdr:rowOff>94487</xdr:rowOff>
    </xdr:to>
    <xdr:cxnSp macro="">
      <xdr:nvCxnSpPr>
        <xdr:cNvPr id="172" name="直線コネクタ 171">
          <a:extLst>
            <a:ext uri="{FF2B5EF4-FFF2-40B4-BE49-F238E27FC236}">
              <a16:creationId xmlns:a16="http://schemas.microsoft.com/office/drawing/2014/main" id="{AB7181C8-28DA-4C8B-8BB7-3CE4C8B5FCDE}"/>
            </a:ext>
          </a:extLst>
        </xdr:cNvPr>
        <xdr:cNvCxnSpPr/>
      </xdr:nvCxnSpPr>
      <xdr:spPr>
        <a:xfrm flipV="1">
          <a:off x="6972300" y="1466316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44848</xdr:rowOff>
    </xdr:from>
    <xdr:ext cx="469744" cy="259045"/>
    <xdr:sp macro="" textlink="">
      <xdr:nvSpPr>
        <xdr:cNvPr id="173" name="n_1aveValue【福祉施設】&#10;一人当たり面積">
          <a:extLst>
            <a:ext uri="{FF2B5EF4-FFF2-40B4-BE49-F238E27FC236}">
              <a16:creationId xmlns:a16="http://schemas.microsoft.com/office/drawing/2014/main" id="{DC10C513-BD8C-4C6F-8430-AC2BB76F8FD4}"/>
            </a:ext>
          </a:extLst>
        </xdr:cNvPr>
        <xdr:cNvSpPr txBox="1"/>
      </xdr:nvSpPr>
      <xdr:spPr>
        <a:xfrm>
          <a:off x="9391727" y="1427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52849</xdr:rowOff>
    </xdr:from>
    <xdr:ext cx="469744" cy="259045"/>
    <xdr:sp macro="" textlink="">
      <xdr:nvSpPr>
        <xdr:cNvPr id="174" name="n_2aveValue【福祉施設】&#10;一人当たり面積">
          <a:extLst>
            <a:ext uri="{FF2B5EF4-FFF2-40B4-BE49-F238E27FC236}">
              <a16:creationId xmlns:a16="http://schemas.microsoft.com/office/drawing/2014/main" id="{11599534-6A9D-43E6-B3DB-3DCAC0E3C8FE}"/>
            </a:ext>
          </a:extLst>
        </xdr:cNvPr>
        <xdr:cNvSpPr txBox="1"/>
      </xdr:nvSpPr>
      <xdr:spPr>
        <a:xfrm>
          <a:off x="8515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56278</xdr:rowOff>
    </xdr:from>
    <xdr:ext cx="469744" cy="259045"/>
    <xdr:sp macro="" textlink="">
      <xdr:nvSpPr>
        <xdr:cNvPr id="175" name="n_3aveValue【福祉施設】&#10;一人当たり面積">
          <a:extLst>
            <a:ext uri="{FF2B5EF4-FFF2-40B4-BE49-F238E27FC236}">
              <a16:creationId xmlns:a16="http://schemas.microsoft.com/office/drawing/2014/main" id="{BB9DC487-E73E-43E2-9A40-21960DBF787A}"/>
            </a:ext>
          </a:extLst>
        </xdr:cNvPr>
        <xdr:cNvSpPr txBox="1"/>
      </xdr:nvSpPr>
      <xdr:spPr>
        <a:xfrm>
          <a:off x="7626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16273</xdr:rowOff>
    </xdr:from>
    <xdr:ext cx="469744" cy="259045"/>
    <xdr:sp macro="" textlink="">
      <xdr:nvSpPr>
        <xdr:cNvPr id="176" name="n_4aveValue【福祉施設】&#10;一人当たり面積">
          <a:extLst>
            <a:ext uri="{FF2B5EF4-FFF2-40B4-BE49-F238E27FC236}">
              <a16:creationId xmlns:a16="http://schemas.microsoft.com/office/drawing/2014/main" id="{BD25669E-499E-43F3-8184-1AB080C3B539}"/>
            </a:ext>
          </a:extLst>
        </xdr:cNvPr>
        <xdr:cNvSpPr txBox="1"/>
      </xdr:nvSpPr>
      <xdr:spPr>
        <a:xfrm>
          <a:off x="6737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177" name="n_1mainValue【福祉施設】&#10;一人当たり面積">
          <a:extLst>
            <a:ext uri="{FF2B5EF4-FFF2-40B4-BE49-F238E27FC236}">
              <a16:creationId xmlns:a16="http://schemas.microsoft.com/office/drawing/2014/main" id="{A596EF5D-D7E3-4C6D-B8E4-E4887C1431E8}"/>
            </a:ext>
          </a:extLst>
        </xdr:cNvPr>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178" name="n_2mainValue【福祉施設】&#10;一人当たり面積">
          <a:extLst>
            <a:ext uri="{FF2B5EF4-FFF2-40B4-BE49-F238E27FC236}">
              <a16:creationId xmlns:a16="http://schemas.microsoft.com/office/drawing/2014/main" id="{3A019EC2-F538-44A2-ABF4-7852CAB15C77}"/>
            </a:ext>
          </a:extLst>
        </xdr:cNvPr>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131842</xdr:rowOff>
    </xdr:from>
    <xdr:ext cx="469744" cy="259045"/>
    <xdr:sp macro="" textlink="">
      <xdr:nvSpPr>
        <xdr:cNvPr id="179" name="n_3mainValue【福祉施設】&#10;一人当たり面積">
          <a:extLst>
            <a:ext uri="{FF2B5EF4-FFF2-40B4-BE49-F238E27FC236}">
              <a16:creationId xmlns:a16="http://schemas.microsoft.com/office/drawing/2014/main" id="{13143390-D39F-4C16-8E14-53C823D98ACF}"/>
            </a:ext>
          </a:extLst>
        </xdr:cNvPr>
        <xdr:cNvSpPr txBox="1"/>
      </xdr:nvSpPr>
      <xdr:spPr>
        <a:xfrm>
          <a:off x="76264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136414</xdr:rowOff>
    </xdr:from>
    <xdr:ext cx="469744" cy="259045"/>
    <xdr:sp macro="" textlink="">
      <xdr:nvSpPr>
        <xdr:cNvPr id="180" name="n_4mainValue【福祉施設】&#10;一人当たり面積">
          <a:extLst>
            <a:ext uri="{FF2B5EF4-FFF2-40B4-BE49-F238E27FC236}">
              <a16:creationId xmlns:a16="http://schemas.microsoft.com/office/drawing/2014/main" id="{ED683EEC-3644-4FE7-BC75-10EC9AB0131E}"/>
            </a:ext>
          </a:extLst>
        </xdr:cNvPr>
        <xdr:cNvSpPr txBox="1"/>
      </xdr:nvSpPr>
      <xdr:spPr>
        <a:xfrm>
          <a:off x="6737427" y="1470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a:extLst>
            <a:ext uri="{FF2B5EF4-FFF2-40B4-BE49-F238E27FC236}">
              <a16:creationId xmlns:a16="http://schemas.microsoft.com/office/drawing/2014/main" id="{2C406271-9D31-4F1B-B3B8-6833CE0236F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a:extLst>
            <a:ext uri="{FF2B5EF4-FFF2-40B4-BE49-F238E27FC236}">
              <a16:creationId xmlns:a16="http://schemas.microsoft.com/office/drawing/2014/main" id="{517118C8-8BE0-4BBB-B658-1FE8D1C725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a:extLst>
            <a:ext uri="{FF2B5EF4-FFF2-40B4-BE49-F238E27FC236}">
              <a16:creationId xmlns:a16="http://schemas.microsoft.com/office/drawing/2014/main" id="{0CDF7991-16F6-4289-AB1A-2409D3CC012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a:extLst>
            <a:ext uri="{FF2B5EF4-FFF2-40B4-BE49-F238E27FC236}">
              <a16:creationId xmlns:a16="http://schemas.microsoft.com/office/drawing/2014/main" id="{3BE61E9C-8DD1-48C6-A8A0-30E95ED0A25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a:extLst>
            <a:ext uri="{FF2B5EF4-FFF2-40B4-BE49-F238E27FC236}">
              <a16:creationId xmlns:a16="http://schemas.microsoft.com/office/drawing/2014/main" id="{04FCACE0-65CF-4E1D-BFB1-39F16C84EB7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a:extLst>
            <a:ext uri="{FF2B5EF4-FFF2-40B4-BE49-F238E27FC236}">
              <a16:creationId xmlns:a16="http://schemas.microsoft.com/office/drawing/2014/main" id="{E6C14D47-96CA-40FB-A067-65E52224196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a:extLst>
            <a:ext uri="{FF2B5EF4-FFF2-40B4-BE49-F238E27FC236}">
              <a16:creationId xmlns:a16="http://schemas.microsoft.com/office/drawing/2014/main" id="{D67DBB44-2FE9-4631-861D-F90BA3653CD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a:extLst>
            <a:ext uri="{FF2B5EF4-FFF2-40B4-BE49-F238E27FC236}">
              <a16:creationId xmlns:a16="http://schemas.microsoft.com/office/drawing/2014/main" id="{B2AF43D0-3854-441E-A173-C7AFB7A9DE9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89" name="正方形/長方形 188">
          <a:extLst>
            <a:ext uri="{FF2B5EF4-FFF2-40B4-BE49-F238E27FC236}">
              <a16:creationId xmlns:a16="http://schemas.microsoft.com/office/drawing/2014/main" id="{AB9329C9-F391-4CC4-AA70-253F032A4E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0" name="正方形/長方形 189">
          <a:extLst>
            <a:ext uri="{FF2B5EF4-FFF2-40B4-BE49-F238E27FC236}">
              <a16:creationId xmlns:a16="http://schemas.microsoft.com/office/drawing/2014/main" id="{C6556303-09B4-42EA-9552-113606A33C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1" name="正方形/長方形 190">
          <a:extLst>
            <a:ext uri="{FF2B5EF4-FFF2-40B4-BE49-F238E27FC236}">
              <a16:creationId xmlns:a16="http://schemas.microsoft.com/office/drawing/2014/main" id="{492779BC-9C10-4C94-BFD5-2FFE11A7D09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2" name="正方形/長方形 191">
          <a:extLst>
            <a:ext uri="{FF2B5EF4-FFF2-40B4-BE49-F238E27FC236}">
              <a16:creationId xmlns:a16="http://schemas.microsoft.com/office/drawing/2014/main" id="{4641E96C-9DFA-4467-8C95-D6F9B54E97D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3" name="正方形/長方形 192">
          <a:extLst>
            <a:ext uri="{FF2B5EF4-FFF2-40B4-BE49-F238E27FC236}">
              <a16:creationId xmlns:a16="http://schemas.microsoft.com/office/drawing/2014/main" id="{CA1A9EA2-41D5-4F9B-BDB6-A83AE20E42D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4" name="正方形/長方形 193">
          <a:extLst>
            <a:ext uri="{FF2B5EF4-FFF2-40B4-BE49-F238E27FC236}">
              <a16:creationId xmlns:a16="http://schemas.microsoft.com/office/drawing/2014/main" id="{ACEBB75D-4882-44EC-A735-A0536AEFDF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5" name="正方形/長方形 194">
          <a:extLst>
            <a:ext uri="{FF2B5EF4-FFF2-40B4-BE49-F238E27FC236}">
              <a16:creationId xmlns:a16="http://schemas.microsoft.com/office/drawing/2014/main" id="{5E4B5136-67C5-4C84-A6F0-97E9EE6FBED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6" name="正方形/長方形 195">
          <a:extLst>
            <a:ext uri="{FF2B5EF4-FFF2-40B4-BE49-F238E27FC236}">
              <a16:creationId xmlns:a16="http://schemas.microsoft.com/office/drawing/2014/main" id="{95628FF3-0783-4A29-BCAA-DF6C6386C23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7" name="正方形/長方形 196">
          <a:extLst>
            <a:ext uri="{FF2B5EF4-FFF2-40B4-BE49-F238E27FC236}">
              <a16:creationId xmlns:a16="http://schemas.microsoft.com/office/drawing/2014/main" id="{9E42BE87-58E5-412E-A564-8E8EFE0C5E2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8" name="正方形/長方形 197">
          <a:extLst>
            <a:ext uri="{FF2B5EF4-FFF2-40B4-BE49-F238E27FC236}">
              <a16:creationId xmlns:a16="http://schemas.microsoft.com/office/drawing/2014/main" id="{26950DE1-A14B-40C5-9CB8-2B8E0817AAB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99" name="正方形/長方形 198">
          <a:extLst>
            <a:ext uri="{FF2B5EF4-FFF2-40B4-BE49-F238E27FC236}">
              <a16:creationId xmlns:a16="http://schemas.microsoft.com/office/drawing/2014/main" id="{2F9DC165-00D5-4A97-A6AE-C94C05E3453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0" name="正方形/長方形 199">
          <a:extLst>
            <a:ext uri="{FF2B5EF4-FFF2-40B4-BE49-F238E27FC236}">
              <a16:creationId xmlns:a16="http://schemas.microsoft.com/office/drawing/2014/main" id="{AA7DDDD0-0AC4-4FEA-B45E-D83B016C40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1" name="正方形/長方形 200">
          <a:extLst>
            <a:ext uri="{FF2B5EF4-FFF2-40B4-BE49-F238E27FC236}">
              <a16:creationId xmlns:a16="http://schemas.microsoft.com/office/drawing/2014/main" id="{D45524FA-0D0D-46F5-A246-D5ED6E76B53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2" name="正方形/長方形 201">
          <a:extLst>
            <a:ext uri="{FF2B5EF4-FFF2-40B4-BE49-F238E27FC236}">
              <a16:creationId xmlns:a16="http://schemas.microsoft.com/office/drawing/2014/main" id="{4613BC40-F4AB-4DB0-A69B-1B29DDC0A3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3" name="正方形/長方形 202">
          <a:extLst>
            <a:ext uri="{FF2B5EF4-FFF2-40B4-BE49-F238E27FC236}">
              <a16:creationId xmlns:a16="http://schemas.microsoft.com/office/drawing/2014/main" id="{3934500C-6F56-48C2-A6C4-D14DA5A2A3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4" name="正方形/長方形 203">
          <a:extLst>
            <a:ext uri="{FF2B5EF4-FFF2-40B4-BE49-F238E27FC236}">
              <a16:creationId xmlns:a16="http://schemas.microsoft.com/office/drawing/2014/main" id="{1F13A9EA-FFAE-4B0D-A3EC-3982DF3C136D}"/>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5" name="正方形/長方形 204">
          <a:extLst>
            <a:ext uri="{FF2B5EF4-FFF2-40B4-BE49-F238E27FC236}">
              <a16:creationId xmlns:a16="http://schemas.microsoft.com/office/drawing/2014/main" id="{4413FFB9-7BD7-4450-AA46-52F42CAB07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6" name="正方形/長方形 205">
          <a:extLst>
            <a:ext uri="{FF2B5EF4-FFF2-40B4-BE49-F238E27FC236}">
              <a16:creationId xmlns:a16="http://schemas.microsoft.com/office/drawing/2014/main" id="{B5F4CF06-1126-49AC-A4E7-77BFC6DAFB4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7" name="正方形/長方形 206">
          <a:extLst>
            <a:ext uri="{FF2B5EF4-FFF2-40B4-BE49-F238E27FC236}">
              <a16:creationId xmlns:a16="http://schemas.microsoft.com/office/drawing/2014/main" id="{D907B100-D308-48F4-8D76-861792375E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8" name="正方形/長方形 207">
          <a:extLst>
            <a:ext uri="{FF2B5EF4-FFF2-40B4-BE49-F238E27FC236}">
              <a16:creationId xmlns:a16="http://schemas.microsoft.com/office/drawing/2014/main" id="{2859B026-807D-48DE-A147-0AE024D8FB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09" name="正方形/長方形 208">
          <a:extLst>
            <a:ext uri="{FF2B5EF4-FFF2-40B4-BE49-F238E27FC236}">
              <a16:creationId xmlns:a16="http://schemas.microsoft.com/office/drawing/2014/main" id="{8575F227-6E50-4483-BABC-E9B0FBA31F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0" name="正方形/長方形 209">
          <a:extLst>
            <a:ext uri="{FF2B5EF4-FFF2-40B4-BE49-F238E27FC236}">
              <a16:creationId xmlns:a16="http://schemas.microsoft.com/office/drawing/2014/main" id="{ED2FB017-1F4B-4F9C-B249-14DAC4C2FC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1" name="正方形/長方形 210">
          <a:extLst>
            <a:ext uri="{FF2B5EF4-FFF2-40B4-BE49-F238E27FC236}">
              <a16:creationId xmlns:a16="http://schemas.microsoft.com/office/drawing/2014/main" id="{62017499-68FE-4EAF-8193-DF0AD389D56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2" name="正方形/長方形 211">
          <a:extLst>
            <a:ext uri="{FF2B5EF4-FFF2-40B4-BE49-F238E27FC236}">
              <a16:creationId xmlns:a16="http://schemas.microsoft.com/office/drawing/2014/main" id="{1DA04DD6-E314-4F98-B925-A960C0CF57A2}"/>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3" name="正方形/長方形 212">
          <a:extLst>
            <a:ext uri="{FF2B5EF4-FFF2-40B4-BE49-F238E27FC236}">
              <a16:creationId xmlns:a16="http://schemas.microsoft.com/office/drawing/2014/main" id="{D4799E2E-B0C2-46F6-B4A8-811D1D09EC3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4" name="正方形/長方形 213">
          <a:extLst>
            <a:ext uri="{FF2B5EF4-FFF2-40B4-BE49-F238E27FC236}">
              <a16:creationId xmlns:a16="http://schemas.microsoft.com/office/drawing/2014/main" id="{3882C636-8F9B-4644-A3BE-9FB795D3670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5" name="正方形/長方形 214">
          <a:extLst>
            <a:ext uri="{FF2B5EF4-FFF2-40B4-BE49-F238E27FC236}">
              <a16:creationId xmlns:a16="http://schemas.microsoft.com/office/drawing/2014/main" id="{0B126BDE-36F5-44CF-B7E1-5C1F89ADB59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6" name="正方形/長方形 215">
          <a:extLst>
            <a:ext uri="{FF2B5EF4-FFF2-40B4-BE49-F238E27FC236}">
              <a16:creationId xmlns:a16="http://schemas.microsoft.com/office/drawing/2014/main" id="{3308A053-C061-4F39-BEF4-FF471D343CF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7" name="正方形/長方形 216">
          <a:extLst>
            <a:ext uri="{FF2B5EF4-FFF2-40B4-BE49-F238E27FC236}">
              <a16:creationId xmlns:a16="http://schemas.microsoft.com/office/drawing/2014/main" id="{516ED70D-C8C9-4D68-BE43-320D75256CD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8" name="正方形/長方形 217">
          <a:extLst>
            <a:ext uri="{FF2B5EF4-FFF2-40B4-BE49-F238E27FC236}">
              <a16:creationId xmlns:a16="http://schemas.microsoft.com/office/drawing/2014/main" id="{1C108235-6C11-4E91-8121-1E29F656151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19" name="正方形/長方形 218">
          <a:extLst>
            <a:ext uri="{FF2B5EF4-FFF2-40B4-BE49-F238E27FC236}">
              <a16:creationId xmlns:a16="http://schemas.microsoft.com/office/drawing/2014/main" id="{DDD294A9-7CA4-4E85-8653-1DB59580F0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0" name="正方形/長方形 219">
          <a:extLst>
            <a:ext uri="{FF2B5EF4-FFF2-40B4-BE49-F238E27FC236}">
              <a16:creationId xmlns:a16="http://schemas.microsoft.com/office/drawing/2014/main" id="{0670862F-C0E1-43EB-A694-89F648B20EFD}"/>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1" name="正方形/長方形 220">
          <a:extLst>
            <a:ext uri="{FF2B5EF4-FFF2-40B4-BE49-F238E27FC236}">
              <a16:creationId xmlns:a16="http://schemas.microsoft.com/office/drawing/2014/main" id="{6C26C0F9-F82C-472A-ADEE-87160D07FF0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2" name="正方形/長方形 221">
          <a:extLst>
            <a:ext uri="{FF2B5EF4-FFF2-40B4-BE49-F238E27FC236}">
              <a16:creationId xmlns:a16="http://schemas.microsoft.com/office/drawing/2014/main" id="{CD460733-07E7-4ED2-A01D-5B0797E232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3" name="正方形/長方形 222">
          <a:extLst>
            <a:ext uri="{FF2B5EF4-FFF2-40B4-BE49-F238E27FC236}">
              <a16:creationId xmlns:a16="http://schemas.microsoft.com/office/drawing/2014/main" id="{5DF63051-8E2D-4BB1-A2E3-56DF841C560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4" name="正方形/長方形 223">
          <a:extLst>
            <a:ext uri="{FF2B5EF4-FFF2-40B4-BE49-F238E27FC236}">
              <a16:creationId xmlns:a16="http://schemas.microsoft.com/office/drawing/2014/main" id="{652C68C3-F413-4D24-BF8D-3FCDC563B7F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5" name="正方形/長方形 224">
          <a:extLst>
            <a:ext uri="{FF2B5EF4-FFF2-40B4-BE49-F238E27FC236}">
              <a16:creationId xmlns:a16="http://schemas.microsoft.com/office/drawing/2014/main" id="{5412ECE2-9EDA-49FB-A73C-C65E7A8D788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6" name="正方形/長方形 225">
          <a:extLst>
            <a:ext uri="{FF2B5EF4-FFF2-40B4-BE49-F238E27FC236}">
              <a16:creationId xmlns:a16="http://schemas.microsoft.com/office/drawing/2014/main" id="{21994463-EF8B-4147-944F-CAB57BECF5F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7" name="正方形/長方形 226">
          <a:extLst>
            <a:ext uri="{FF2B5EF4-FFF2-40B4-BE49-F238E27FC236}">
              <a16:creationId xmlns:a16="http://schemas.microsoft.com/office/drawing/2014/main" id="{49335B80-9D82-491C-AD2E-ECE9C0D1D5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28" name="正方形/長方形 227">
          <a:extLst>
            <a:ext uri="{FF2B5EF4-FFF2-40B4-BE49-F238E27FC236}">
              <a16:creationId xmlns:a16="http://schemas.microsoft.com/office/drawing/2014/main" id="{F31022C4-EC09-4164-858E-D1CEDF85BD7F}"/>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29" name="正方形/長方形 228">
          <a:extLst>
            <a:ext uri="{FF2B5EF4-FFF2-40B4-BE49-F238E27FC236}">
              <a16:creationId xmlns:a16="http://schemas.microsoft.com/office/drawing/2014/main" id="{10F9CEEB-171E-4AAE-ADE0-FD5E53D53C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0" name="正方形/長方形 229">
          <a:extLst>
            <a:ext uri="{FF2B5EF4-FFF2-40B4-BE49-F238E27FC236}">
              <a16:creationId xmlns:a16="http://schemas.microsoft.com/office/drawing/2014/main" id="{5BC42449-C05D-48A3-B4BE-83CA4168CB1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1" name="正方形/長方形 230">
          <a:extLst>
            <a:ext uri="{FF2B5EF4-FFF2-40B4-BE49-F238E27FC236}">
              <a16:creationId xmlns:a16="http://schemas.microsoft.com/office/drawing/2014/main" id="{5DE83BA4-A402-4606-934A-E44D77A7D1C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2" name="正方形/長方形 231">
          <a:extLst>
            <a:ext uri="{FF2B5EF4-FFF2-40B4-BE49-F238E27FC236}">
              <a16:creationId xmlns:a16="http://schemas.microsoft.com/office/drawing/2014/main" id="{C5B7E0D4-F0D9-40C7-8C10-E63242FA56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3" name="正方形/長方形 232">
          <a:extLst>
            <a:ext uri="{FF2B5EF4-FFF2-40B4-BE49-F238E27FC236}">
              <a16:creationId xmlns:a16="http://schemas.microsoft.com/office/drawing/2014/main" id="{0027F56A-4518-437B-B8DB-AF21D4EC9A1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4" name="正方形/長方形 233">
          <a:extLst>
            <a:ext uri="{FF2B5EF4-FFF2-40B4-BE49-F238E27FC236}">
              <a16:creationId xmlns:a16="http://schemas.microsoft.com/office/drawing/2014/main" id="{122EB5C7-F723-48DD-A337-77AEB16889D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5" name="正方形/長方形 234">
          <a:extLst>
            <a:ext uri="{FF2B5EF4-FFF2-40B4-BE49-F238E27FC236}">
              <a16:creationId xmlns:a16="http://schemas.microsoft.com/office/drawing/2014/main" id="{4501EFCB-1C0B-4CF6-8A36-D211B3BE272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6" name="正方形/長方形 235">
          <a:extLst>
            <a:ext uri="{FF2B5EF4-FFF2-40B4-BE49-F238E27FC236}">
              <a16:creationId xmlns:a16="http://schemas.microsoft.com/office/drawing/2014/main" id="{3498FFFE-013D-4FA7-86BE-45FE715F2E2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6C74CDA0-68BC-41BF-AF87-346C297E4BC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38" name="直線コネクタ 237">
          <a:extLst>
            <a:ext uri="{FF2B5EF4-FFF2-40B4-BE49-F238E27FC236}">
              <a16:creationId xmlns:a16="http://schemas.microsoft.com/office/drawing/2014/main" id="{970D011A-5A76-4669-ABAD-CA6CE2BA0B5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39" name="テキスト ボックス 238">
          <a:extLst>
            <a:ext uri="{FF2B5EF4-FFF2-40B4-BE49-F238E27FC236}">
              <a16:creationId xmlns:a16="http://schemas.microsoft.com/office/drawing/2014/main" id="{708B5D25-E816-414F-8E3B-0E585CDED03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40" name="直線コネクタ 239">
          <a:extLst>
            <a:ext uri="{FF2B5EF4-FFF2-40B4-BE49-F238E27FC236}">
              <a16:creationId xmlns:a16="http://schemas.microsoft.com/office/drawing/2014/main" id="{64E5F87D-9646-4476-B1A4-121BCC65386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41" name="テキスト ボックス 240">
          <a:extLst>
            <a:ext uri="{FF2B5EF4-FFF2-40B4-BE49-F238E27FC236}">
              <a16:creationId xmlns:a16="http://schemas.microsoft.com/office/drawing/2014/main" id="{5F9059D5-5FAC-442C-B144-5BD4340A0E7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42" name="直線コネクタ 241">
          <a:extLst>
            <a:ext uri="{FF2B5EF4-FFF2-40B4-BE49-F238E27FC236}">
              <a16:creationId xmlns:a16="http://schemas.microsoft.com/office/drawing/2014/main" id="{F5878746-DF8C-4459-BF55-BBAAA48604ED}"/>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43" name="テキスト ボックス 242">
          <a:extLst>
            <a:ext uri="{FF2B5EF4-FFF2-40B4-BE49-F238E27FC236}">
              <a16:creationId xmlns:a16="http://schemas.microsoft.com/office/drawing/2014/main" id="{F54409AF-F86A-4401-A39A-721AE294652D}"/>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4" name="直線コネクタ 243">
          <a:extLst>
            <a:ext uri="{FF2B5EF4-FFF2-40B4-BE49-F238E27FC236}">
              <a16:creationId xmlns:a16="http://schemas.microsoft.com/office/drawing/2014/main" id="{42F1CDBB-E633-4DA4-B8E2-E94B67EF4FE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5" name="テキスト ボックス 244">
          <a:extLst>
            <a:ext uri="{FF2B5EF4-FFF2-40B4-BE49-F238E27FC236}">
              <a16:creationId xmlns:a16="http://schemas.microsoft.com/office/drawing/2014/main" id="{E6B8DEAF-FEC9-4425-A9C8-767EF0CFD94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6" name="直線コネクタ 245">
          <a:extLst>
            <a:ext uri="{FF2B5EF4-FFF2-40B4-BE49-F238E27FC236}">
              <a16:creationId xmlns:a16="http://schemas.microsoft.com/office/drawing/2014/main" id="{37D59EB7-0E9D-4DE7-8FA7-F878C0E5CE8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7" name="テキスト ボックス 246">
          <a:extLst>
            <a:ext uri="{FF2B5EF4-FFF2-40B4-BE49-F238E27FC236}">
              <a16:creationId xmlns:a16="http://schemas.microsoft.com/office/drawing/2014/main" id="{B2848F68-2F87-4422-B457-7D234E97ED4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48" name="直線コネクタ 247">
          <a:extLst>
            <a:ext uri="{FF2B5EF4-FFF2-40B4-BE49-F238E27FC236}">
              <a16:creationId xmlns:a16="http://schemas.microsoft.com/office/drawing/2014/main" id="{7A2F317D-B3B3-41A3-B9D6-107A1F19701A}"/>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49" name="テキスト ボックス 248">
          <a:extLst>
            <a:ext uri="{FF2B5EF4-FFF2-40B4-BE49-F238E27FC236}">
              <a16:creationId xmlns:a16="http://schemas.microsoft.com/office/drawing/2014/main" id="{689065B0-56D9-41AC-9693-DF0AF84A29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50" name="直線コネクタ 249">
          <a:extLst>
            <a:ext uri="{FF2B5EF4-FFF2-40B4-BE49-F238E27FC236}">
              <a16:creationId xmlns:a16="http://schemas.microsoft.com/office/drawing/2014/main" id="{3C38D83E-2CCF-4EEA-A525-4A40EBFAC481}"/>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51" name="テキスト ボックス 250">
          <a:extLst>
            <a:ext uri="{FF2B5EF4-FFF2-40B4-BE49-F238E27FC236}">
              <a16:creationId xmlns:a16="http://schemas.microsoft.com/office/drawing/2014/main" id="{B06BB264-6698-4399-988E-47D1F811650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2" name="直線コネクタ 251">
          <a:extLst>
            <a:ext uri="{FF2B5EF4-FFF2-40B4-BE49-F238E27FC236}">
              <a16:creationId xmlns:a16="http://schemas.microsoft.com/office/drawing/2014/main" id="{9BCBFE99-DB88-4FD6-B16B-1976CA7FAD9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3" name="【消防施設】&#10;有形固定資産減価償却率グラフ枠">
          <a:extLst>
            <a:ext uri="{FF2B5EF4-FFF2-40B4-BE49-F238E27FC236}">
              <a16:creationId xmlns:a16="http://schemas.microsoft.com/office/drawing/2014/main" id="{03551C62-2607-418D-8E15-1D966EB0E2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142602</xdr:rowOff>
    </xdr:from>
    <xdr:to>
      <xdr:col>85</xdr:col>
      <xdr:colOff>126364</xdr:colOff>
      <xdr:row>86</xdr:row>
      <xdr:rowOff>168729</xdr:rowOff>
    </xdr:to>
    <xdr:cxnSp macro="">
      <xdr:nvCxnSpPr>
        <xdr:cNvPr id="254" name="直線コネクタ 253">
          <a:extLst>
            <a:ext uri="{FF2B5EF4-FFF2-40B4-BE49-F238E27FC236}">
              <a16:creationId xmlns:a16="http://schemas.microsoft.com/office/drawing/2014/main" id="{50142BA9-B740-4A1E-AC6B-A94438466734}"/>
            </a:ext>
          </a:extLst>
        </xdr:cNvPr>
        <xdr:cNvCxnSpPr/>
      </xdr:nvCxnSpPr>
      <xdr:spPr>
        <a:xfrm flipV="1">
          <a:off x="16318864"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255" name="【消防施設】&#10;有形固定資産減価償却率最小値テキスト">
          <a:extLst>
            <a:ext uri="{FF2B5EF4-FFF2-40B4-BE49-F238E27FC236}">
              <a16:creationId xmlns:a16="http://schemas.microsoft.com/office/drawing/2014/main" id="{0025D772-0F4F-4260-81F0-0301DD2CF8F3}"/>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256" name="直線コネクタ 255">
          <a:extLst>
            <a:ext uri="{FF2B5EF4-FFF2-40B4-BE49-F238E27FC236}">
              <a16:creationId xmlns:a16="http://schemas.microsoft.com/office/drawing/2014/main" id="{71F432A2-8FF3-4655-A104-0125EA696172}"/>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89279</xdr:rowOff>
    </xdr:from>
    <xdr:ext cx="340478" cy="259045"/>
    <xdr:sp macro="" textlink="">
      <xdr:nvSpPr>
        <xdr:cNvPr id="257" name="【消防施設】&#10;有形固定資産減価償却率最大値テキスト">
          <a:extLst>
            <a:ext uri="{FF2B5EF4-FFF2-40B4-BE49-F238E27FC236}">
              <a16:creationId xmlns:a16="http://schemas.microsoft.com/office/drawing/2014/main" id="{2D8E232A-6B94-46F4-9CF7-06FA376EECB6}"/>
            </a:ext>
          </a:extLst>
        </xdr:cNvPr>
        <xdr:cNvSpPr txBox="1"/>
      </xdr:nvSpPr>
      <xdr:spPr>
        <a:xfrm>
          <a:off x="16357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142602</xdr:rowOff>
    </xdr:from>
    <xdr:to>
      <xdr:col>86</xdr:col>
      <xdr:colOff>25400</xdr:colOff>
      <xdr:row>77</xdr:row>
      <xdr:rowOff>142602</xdr:rowOff>
    </xdr:to>
    <xdr:cxnSp macro="">
      <xdr:nvCxnSpPr>
        <xdr:cNvPr id="258" name="直線コネクタ 257">
          <a:extLst>
            <a:ext uri="{FF2B5EF4-FFF2-40B4-BE49-F238E27FC236}">
              <a16:creationId xmlns:a16="http://schemas.microsoft.com/office/drawing/2014/main" id="{BCA2D332-25D9-48A0-8CA2-515D80FC083A}"/>
            </a:ext>
          </a:extLst>
        </xdr:cNvPr>
        <xdr:cNvCxnSpPr/>
      </xdr:nvCxnSpPr>
      <xdr:spPr>
        <a:xfrm>
          <a:off x="16230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44466</xdr:rowOff>
    </xdr:from>
    <xdr:ext cx="405111" cy="259045"/>
    <xdr:sp macro="" textlink="">
      <xdr:nvSpPr>
        <xdr:cNvPr id="259" name="【消防施設】&#10;有形固定資産減価償却率平均値テキスト">
          <a:extLst>
            <a:ext uri="{FF2B5EF4-FFF2-40B4-BE49-F238E27FC236}">
              <a16:creationId xmlns:a16="http://schemas.microsoft.com/office/drawing/2014/main" id="{01FC70CD-44EE-4DCA-B228-D8D23E75EA63}"/>
            </a:ext>
          </a:extLst>
        </xdr:cNvPr>
        <xdr:cNvSpPr txBox="1"/>
      </xdr:nvSpPr>
      <xdr:spPr>
        <a:xfrm>
          <a:off x="16357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260" name="フローチャート: 判断 259">
          <a:extLst>
            <a:ext uri="{FF2B5EF4-FFF2-40B4-BE49-F238E27FC236}">
              <a16:creationId xmlns:a16="http://schemas.microsoft.com/office/drawing/2014/main" id="{B6553313-F5C3-4DEF-AC04-0B4721871BFF}"/>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155484</xdr:rowOff>
    </xdr:from>
    <xdr:to>
      <xdr:col>81</xdr:col>
      <xdr:colOff>101600</xdr:colOff>
      <xdr:row>83</xdr:row>
      <xdr:rowOff>85634</xdr:rowOff>
    </xdr:to>
    <xdr:sp macro="" textlink="">
      <xdr:nvSpPr>
        <xdr:cNvPr id="261" name="フローチャート: 判断 260">
          <a:extLst>
            <a:ext uri="{FF2B5EF4-FFF2-40B4-BE49-F238E27FC236}">
              <a16:creationId xmlns:a16="http://schemas.microsoft.com/office/drawing/2014/main" id="{0BB75F81-C65D-4CAD-A9B7-7D0D54AB2E59}"/>
            </a:ext>
          </a:extLst>
        </xdr:cNvPr>
        <xdr:cNvSpPr/>
      </xdr:nvSpPr>
      <xdr:spPr>
        <a:xfrm>
          <a:off x="15430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116295</xdr:rowOff>
    </xdr:from>
    <xdr:to>
      <xdr:col>76</xdr:col>
      <xdr:colOff>165100</xdr:colOff>
      <xdr:row>83</xdr:row>
      <xdr:rowOff>46445</xdr:rowOff>
    </xdr:to>
    <xdr:sp macro="" textlink="">
      <xdr:nvSpPr>
        <xdr:cNvPr id="262" name="フローチャート: 判断 261">
          <a:extLst>
            <a:ext uri="{FF2B5EF4-FFF2-40B4-BE49-F238E27FC236}">
              <a16:creationId xmlns:a16="http://schemas.microsoft.com/office/drawing/2014/main" id="{8CEA8049-9DD0-4EBB-8925-8D396307097A}"/>
            </a:ext>
          </a:extLst>
        </xdr:cNvPr>
        <xdr:cNvSpPr/>
      </xdr:nvSpPr>
      <xdr:spPr>
        <a:xfrm>
          <a:off x="14541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263" name="フローチャート: 判断 262">
          <a:extLst>
            <a:ext uri="{FF2B5EF4-FFF2-40B4-BE49-F238E27FC236}">
              <a16:creationId xmlns:a16="http://schemas.microsoft.com/office/drawing/2014/main" id="{195447CB-9890-4D67-884F-CC122A097BC9}"/>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24856</xdr:rowOff>
    </xdr:from>
    <xdr:to>
      <xdr:col>67</xdr:col>
      <xdr:colOff>101600</xdr:colOff>
      <xdr:row>83</xdr:row>
      <xdr:rowOff>126456</xdr:rowOff>
    </xdr:to>
    <xdr:sp macro="" textlink="">
      <xdr:nvSpPr>
        <xdr:cNvPr id="264" name="フローチャート: 判断 263">
          <a:extLst>
            <a:ext uri="{FF2B5EF4-FFF2-40B4-BE49-F238E27FC236}">
              <a16:creationId xmlns:a16="http://schemas.microsoft.com/office/drawing/2014/main" id="{221557C5-8249-4BAF-99D3-B89827D3A349}"/>
            </a:ext>
          </a:extLst>
        </xdr:cNvPr>
        <xdr:cNvSpPr/>
      </xdr:nvSpPr>
      <xdr:spPr>
        <a:xfrm>
          <a:off x="12763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144EB396-AF39-4D02-9DD9-9D6FD8BEB59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62A7A49A-29D0-426D-BF6C-3E8CE0EE814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4650AD74-E392-4116-B3DF-3CA01CBD98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B54F8D-929B-43BE-9CF7-EB7B9FF0BA3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1AC7B4F4-995A-46EA-8DD4-52D2FCF2346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168548</xdr:rowOff>
    </xdr:from>
    <xdr:to>
      <xdr:col>85</xdr:col>
      <xdr:colOff>177800</xdr:colOff>
      <xdr:row>86</xdr:row>
      <xdr:rowOff>98698</xdr:rowOff>
    </xdr:to>
    <xdr:sp macro="" textlink="">
      <xdr:nvSpPr>
        <xdr:cNvPr id="270" name="楕円 269">
          <a:extLst>
            <a:ext uri="{FF2B5EF4-FFF2-40B4-BE49-F238E27FC236}">
              <a16:creationId xmlns:a16="http://schemas.microsoft.com/office/drawing/2014/main" id="{545DD3F9-D1B1-400C-89B3-4C550E770061}"/>
            </a:ext>
          </a:extLst>
        </xdr:cNvPr>
        <xdr:cNvSpPr/>
      </xdr:nvSpPr>
      <xdr:spPr>
        <a:xfrm>
          <a:off x="162687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83475</xdr:rowOff>
    </xdr:from>
    <xdr:ext cx="405111" cy="259045"/>
    <xdr:sp macro="" textlink="">
      <xdr:nvSpPr>
        <xdr:cNvPr id="271" name="【消防施設】&#10;有形固定資産減価償却率該当値テキスト">
          <a:extLst>
            <a:ext uri="{FF2B5EF4-FFF2-40B4-BE49-F238E27FC236}">
              <a16:creationId xmlns:a16="http://schemas.microsoft.com/office/drawing/2014/main" id="{DEBA2466-E3BD-45AF-B000-878ACF093D97}"/>
            </a:ext>
          </a:extLst>
        </xdr:cNvPr>
        <xdr:cNvSpPr txBox="1"/>
      </xdr:nvSpPr>
      <xdr:spPr>
        <a:xfrm>
          <a:off x="16357600" y="1465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144055</xdr:rowOff>
    </xdr:from>
    <xdr:to>
      <xdr:col>81</xdr:col>
      <xdr:colOff>101600</xdr:colOff>
      <xdr:row>86</xdr:row>
      <xdr:rowOff>74205</xdr:rowOff>
    </xdr:to>
    <xdr:sp macro="" textlink="">
      <xdr:nvSpPr>
        <xdr:cNvPr id="272" name="楕円 271">
          <a:extLst>
            <a:ext uri="{FF2B5EF4-FFF2-40B4-BE49-F238E27FC236}">
              <a16:creationId xmlns:a16="http://schemas.microsoft.com/office/drawing/2014/main" id="{123D022A-9379-48E3-85A5-928BF9A8C692}"/>
            </a:ext>
          </a:extLst>
        </xdr:cNvPr>
        <xdr:cNvSpPr/>
      </xdr:nvSpPr>
      <xdr:spPr>
        <a:xfrm>
          <a:off x="15430500" y="1471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23405</xdr:rowOff>
    </xdr:from>
    <xdr:to>
      <xdr:col>85</xdr:col>
      <xdr:colOff>127000</xdr:colOff>
      <xdr:row>86</xdr:row>
      <xdr:rowOff>47898</xdr:rowOff>
    </xdr:to>
    <xdr:cxnSp macro="">
      <xdr:nvCxnSpPr>
        <xdr:cNvPr id="273" name="直線コネクタ 272">
          <a:extLst>
            <a:ext uri="{FF2B5EF4-FFF2-40B4-BE49-F238E27FC236}">
              <a16:creationId xmlns:a16="http://schemas.microsoft.com/office/drawing/2014/main" id="{27E54134-BF3F-4A46-8310-93950285BCE9}"/>
            </a:ext>
          </a:extLst>
        </xdr:cNvPr>
        <xdr:cNvCxnSpPr/>
      </xdr:nvCxnSpPr>
      <xdr:spPr>
        <a:xfrm>
          <a:off x="15481300" y="14768105"/>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119562</xdr:rowOff>
    </xdr:from>
    <xdr:to>
      <xdr:col>76</xdr:col>
      <xdr:colOff>165100</xdr:colOff>
      <xdr:row>86</xdr:row>
      <xdr:rowOff>49712</xdr:rowOff>
    </xdr:to>
    <xdr:sp macro="" textlink="">
      <xdr:nvSpPr>
        <xdr:cNvPr id="274" name="楕円 273">
          <a:extLst>
            <a:ext uri="{FF2B5EF4-FFF2-40B4-BE49-F238E27FC236}">
              <a16:creationId xmlns:a16="http://schemas.microsoft.com/office/drawing/2014/main" id="{40234407-A7AE-4EB8-B280-63A1B927801E}"/>
            </a:ext>
          </a:extLst>
        </xdr:cNvPr>
        <xdr:cNvSpPr/>
      </xdr:nvSpPr>
      <xdr:spPr>
        <a:xfrm>
          <a:off x="145415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170362</xdr:rowOff>
    </xdr:from>
    <xdr:to>
      <xdr:col>81</xdr:col>
      <xdr:colOff>50800</xdr:colOff>
      <xdr:row>86</xdr:row>
      <xdr:rowOff>23405</xdr:rowOff>
    </xdr:to>
    <xdr:cxnSp macro="">
      <xdr:nvCxnSpPr>
        <xdr:cNvPr id="275" name="直線コネクタ 274">
          <a:extLst>
            <a:ext uri="{FF2B5EF4-FFF2-40B4-BE49-F238E27FC236}">
              <a16:creationId xmlns:a16="http://schemas.microsoft.com/office/drawing/2014/main" id="{8C557D35-33DA-4E7C-8B0C-3268B0036053}"/>
            </a:ext>
          </a:extLst>
        </xdr:cNvPr>
        <xdr:cNvCxnSpPr/>
      </xdr:nvCxnSpPr>
      <xdr:spPr>
        <a:xfrm>
          <a:off x="14592300" y="1474361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95069</xdr:rowOff>
    </xdr:from>
    <xdr:to>
      <xdr:col>72</xdr:col>
      <xdr:colOff>38100</xdr:colOff>
      <xdr:row>86</xdr:row>
      <xdr:rowOff>25219</xdr:rowOff>
    </xdr:to>
    <xdr:sp macro="" textlink="">
      <xdr:nvSpPr>
        <xdr:cNvPr id="276" name="楕円 275">
          <a:extLst>
            <a:ext uri="{FF2B5EF4-FFF2-40B4-BE49-F238E27FC236}">
              <a16:creationId xmlns:a16="http://schemas.microsoft.com/office/drawing/2014/main" id="{880A1B1C-AB9B-4B1B-814B-21A7B3552A74}"/>
            </a:ext>
          </a:extLst>
        </xdr:cNvPr>
        <xdr:cNvSpPr/>
      </xdr:nvSpPr>
      <xdr:spPr>
        <a:xfrm>
          <a:off x="136525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145869</xdr:rowOff>
    </xdr:from>
    <xdr:to>
      <xdr:col>76</xdr:col>
      <xdr:colOff>114300</xdr:colOff>
      <xdr:row>85</xdr:row>
      <xdr:rowOff>170362</xdr:rowOff>
    </xdr:to>
    <xdr:cxnSp macro="">
      <xdr:nvCxnSpPr>
        <xdr:cNvPr id="277" name="直線コネクタ 276">
          <a:extLst>
            <a:ext uri="{FF2B5EF4-FFF2-40B4-BE49-F238E27FC236}">
              <a16:creationId xmlns:a16="http://schemas.microsoft.com/office/drawing/2014/main" id="{82657E11-2502-4AC4-ABD9-DF7A211AF448}"/>
            </a:ext>
          </a:extLst>
        </xdr:cNvPr>
        <xdr:cNvCxnSpPr/>
      </xdr:nvCxnSpPr>
      <xdr:spPr>
        <a:xfrm>
          <a:off x="13703300" y="1471911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68943</xdr:rowOff>
    </xdr:from>
    <xdr:to>
      <xdr:col>67</xdr:col>
      <xdr:colOff>101600</xdr:colOff>
      <xdr:row>85</xdr:row>
      <xdr:rowOff>170543</xdr:rowOff>
    </xdr:to>
    <xdr:sp macro="" textlink="">
      <xdr:nvSpPr>
        <xdr:cNvPr id="278" name="楕円 277">
          <a:extLst>
            <a:ext uri="{FF2B5EF4-FFF2-40B4-BE49-F238E27FC236}">
              <a16:creationId xmlns:a16="http://schemas.microsoft.com/office/drawing/2014/main" id="{2D5B7107-AF90-4C19-80E2-2A1A7B01943C}"/>
            </a:ext>
          </a:extLst>
        </xdr:cNvPr>
        <xdr:cNvSpPr/>
      </xdr:nvSpPr>
      <xdr:spPr>
        <a:xfrm>
          <a:off x="12763500" y="146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119743</xdr:rowOff>
    </xdr:from>
    <xdr:to>
      <xdr:col>71</xdr:col>
      <xdr:colOff>177800</xdr:colOff>
      <xdr:row>85</xdr:row>
      <xdr:rowOff>145869</xdr:rowOff>
    </xdr:to>
    <xdr:cxnSp macro="">
      <xdr:nvCxnSpPr>
        <xdr:cNvPr id="279" name="直線コネクタ 278">
          <a:extLst>
            <a:ext uri="{FF2B5EF4-FFF2-40B4-BE49-F238E27FC236}">
              <a16:creationId xmlns:a16="http://schemas.microsoft.com/office/drawing/2014/main" id="{05A7D89F-D37E-4137-9312-0D73B294E079}"/>
            </a:ext>
          </a:extLst>
        </xdr:cNvPr>
        <xdr:cNvCxnSpPr/>
      </xdr:nvCxnSpPr>
      <xdr:spPr>
        <a:xfrm>
          <a:off x="12814300" y="1469299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102161</xdr:rowOff>
    </xdr:from>
    <xdr:ext cx="405111" cy="259045"/>
    <xdr:sp macro="" textlink="">
      <xdr:nvSpPr>
        <xdr:cNvPr id="280" name="n_1aveValue【消防施設】&#10;有形固定資産減価償却率">
          <a:extLst>
            <a:ext uri="{FF2B5EF4-FFF2-40B4-BE49-F238E27FC236}">
              <a16:creationId xmlns:a16="http://schemas.microsoft.com/office/drawing/2014/main" id="{36829027-78D0-40ED-9D62-320124D1255F}"/>
            </a:ext>
          </a:extLst>
        </xdr:cNvPr>
        <xdr:cNvSpPr txBox="1"/>
      </xdr:nvSpPr>
      <xdr:spPr>
        <a:xfrm>
          <a:off x="15266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62972</xdr:rowOff>
    </xdr:from>
    <xdr:ext cx="405111" cy="259045"/>
    <xdr:sp macro="" textlink="">
      <xdr:nvSpPr>
        <xdr:cNvPr id="281" name="n_2aveValue【消防施設】&#10;有形固定資産減価償却率">
          <a:extLst>
            <a:ext uri="{FF2B5EF4-FFF2-40B4-BE49-F238E27FC236}">
              <a16:creationId xmlns:a16="http://schemas.microsoft.com/office/drawing/2014/main" id="{AAEFF198-8667-4EF4-80CC-A34D778F45A2}"/>
            </a:ext>
          </a:extLst>
        </xdr:cNvPr>
        <xdr:cNvSpPr txBox="1"/>
      </xdr:nvSpPr>
      <xdr:spPr>
        <a:xfrm>
          <a:off x="14389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282" name="n_3aveValue【消防施設】&#10;有形固定資産減価償却率">
          <a:extLst>
            <a:ext uri="{FF2B5EF4-FFF2-40B4-BE49-F238E27FC236}">
              <a16:creationId xmlns:a16="http://schemas.microsoft.com/office/drawing/2014/main" id="{F58518C8-684A-4877-B611-670B7A84BB96}"/>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142983</xdr:rowOff>
    </xdr:from>
    <xdr:ext cx="405111" cy="259045"/>
    <xdr:sp macro="" textlink="">
      <xdr:nvSpPr>
        <xdr:cNvPr id="283" name="n_4aveValue【消防施設】&#10;有形固定資産減価償却率">
          <a:extLst>
            <a:ext uri="{FF2B5EF4-FFF2-40B4-BE49-F238E27FC236}">
              <a16:creationId xmlns:a16="http://schemas.microsoft.com/office/drawing/2014/main" id="{9980E58F-3824-4BA9-8563-B31675CC8BF8}"/>
            </a:ext>
          </a:extLst>
        </xdr:cNvPr>
        <xdr:cNvSpPr txBox="1"/>
      </xdr:nvSpPr>
      <xdr:spPr>
        <a:xfrm>
          <a:off x="12611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65332</xdr:rowOff>
    </xdr:from>
    <xdr:ext cx="405111" cy="259045"/>
    <xdr:sp macro="" textlink="">
      <xdr:nvSpPr>
        <xdr:cNvPr id="284" name="n_1mainValue【消防施設】&#10;有形固定資産減価償却率">
          <a:extLst>
            <a:ext uri="{FF2B5EF4-FFF2-40B4-BE49-F238E27FC236}">
              <a16:creationId xmlns:a16="http://schemas.microsoft.com/office/drawing/2014/main" id="{1F3EAA22-A41C-4CAD-B55D-1E6BA0A45D5A}"/>
            </a:ext>
          </a:extLst>
        </xdr:cNvPr>
        <xdr:cNvSpPr txBox="1"/>
      </xdr:nvSpPr>
      <xdr:spPr>
        <a:xfrm>
          <a:off x="15266044" y="1481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40839</xdr:rowOff>
    </xdr:from>
    <xdr:ext cx="405111" cy="259045"/>
    <xdr:sp macro="" textlink="">
      <xdr:nvSpPr>
        <xdr:cNvPr id="285" name="n_2mainValue【消防施設】&#10;有形固定資産減価償却率">
          <a:extLst>
            <a:ext uri="{FF2B5EF4-FFF2-40B4-BE49-F238E27FC236}">
              <a16:creationId xmlns:a16="http://schemas.microsoft.com/office/drawing/2014/main" id="{E1FE8A5B-B4BC-459B-9C68-13CC695D38AB}"/>
            </a:ext>
          </a:extLst>
        </xdr:cNvPr>
        <xdr:cNvSpPr txBox="1"/>
      </xdr:nvSpPr>
      <xdr:spPr>
        <a:xfrm>
          <a:off x="14389744" y="1478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16346</xdr:rowOff>
    </xdr:from>
    <xdr:ext cx="405111" cy="259045"/>
    <xdr:sp macro="" textlink="">
      <xdr:nvSpPr>
        <xdr:cNvPr id="286" name="n_3mainValue【消防施設】&#10;有形固定資産減価償却率">
          <a:extLst>
            <a:ext uri="{FF2B5EF4-FFF2-40B4-BE49-F238E27FC236}">
              <a16:creationId xmlns:a16="http://schemas.microsoft.com/office/drawing/2014/main" id="{B2423AB1-CEE7-4952-AAFA-0AFD34A085E1}"/>
            </a:ext>
          </a:extLst>
        </xdr:cNvPr>
        <xdr:cNvSpPr txBox="1"/>
      </xdr:nvSpPr>
      <xdr:spPr>
        <a:xfrm>
          <a:off x="13500744" y="1476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161670</xdr:rowOff>
    </xdr:from>
    <xdr:ext cx="405111" cy="259045"/>
    <xdr:sp macro="" textlink="">
      <xdr:nvSpPr>
        <xdr:cNvPr id="287" name="n_4mainValue【消防施設】&#10;有形固定資産減価償却率">
          <a:extLst>
            <a:ext uri="{FF2B5EF4-FFF2-40B4-BE49-F238E27FC236}">
              <a16:creationId xmlns:a16="http://schemas.microsoft.com/office/drawing/2014/main" id="{F8DA633F-6E0C-4607-8563-EEFC53F01448}"/>
            </a:ext>
          </a:extLst>
        </xdr:cNvPr>
        <xdr:cNvSpPr txBox="1"/>
      </xdr:nvSpPr>
      <xdr:spPr>
        <a:xfrm>
          <a:off x="12611744" y="1473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88" name="正方形/長方形 287">
          <a:extLst>
            <a:ext uri="{FF2B5EF4-FFF2-40B4-BE49-F238E27FC236}">
              <a16:creationId xmlns:a16="http://schemas.microsoft.com/office/drawing/2014/main" id="{F6A53AED-7648-4D31-9EB5-DD76C528184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89" name="正方形/長方形 288">
          <a:extLst>
            <a:ext uri="{FF2B5EF4-FFF2-40B4-BE49-F238E27FC236}">
              <a16:creationId xmlns:a16="http://schemas.microsoft.com/office/drawing/2014/main" id="{580E7197-2A4E-4494-B2E6-F248CB0BC0D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0" name="正方形/長方形 289">
          <a:extLst>
            <a:ext uri="{FF2B5EF4-FFF2-40B4-BE49-F238E27FC236}">
              <a16:creationId xmlns:a16="http://schemas.microsoft.com/office/drawing/2014/main" id="{343F9C1F-2E4D-4993-824F-29D8B371431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1" name="正方形/長方形 290">
          <a:extLst>
            <a:ext uri="{FF2B5EF4-FFF2-40B4-BE49-F238E27FC236}">
              <a16:creationId xmlns:a16="http://schemas.microsoft.com/office/drawing/2014/main" id="{479438E2-7B49-4D5E-B9C7-85667A55516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2" name="正方形/長方形 291">
          <a:extLst>
            <a:ext uri="{FF2B5EF4-FFF2-40B4-BE49-F238E27FC236}">
              <a16:creationId xmlns:a16="http://schemas.microsoft.com/office/drawing/2014/main" id="{6E00B346-4B99-4449-BB30-38C0D0CEB7C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3" name="正方形/長方形 292">
          <a:extLst>
            <a:ext uri="{FF2B5EF4-FFF2-40B4-BE49-F238E27FC236}">
              <a16:creationId xmlns:a16="http://schemas.microsoft.com/office/drawing/2014/main" id="{FCECEF50-50B4-4228-AFB8-A684167C8A6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4" name="正方形/長方形 293">
          <a:extLst>
            <a:ext uri="{FF2B5EF4-FFF2-40B4-BE49-F238E27FC236}">
              <a16:creationId xmlns:a16="http://schemas.microsoft.com/office/drawing/2014/main" id="{8FB3FDF7-58C5-4EB6-95B7-A1A0A6C6343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5" name="正方形/長方形 294">
          <a:extLst>
            <a:ext uri="{FF2B5EF4-FFF2-40B4-BE49-F238E27FC236}">
              <a16:creationId xmlns:a16="http://schemas.microsoft.com/office/drawing/2014/main" id="{2188BDCF-3C0C-4283-951C-1E7237E0783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6" name="テキスト ボックス 295">
          <a:extLst>
            <a:ext uri="{FF2B5EF4-FFF2-40B4-BE49-F238E27FC236}">
              <a16:creationId xmlns:a16="http://schemas.microsoft.com/office/drawing/2014/main" id="{2557368A-14F3-451C-AF0B-D4AD98E98FC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7" name="直線コネクタ 296">
          <a:extLst>
            <a:ext uri="{FF2B5EF4-FFF2-40B4-BE49-F238E27FC236}">
              <a16:creationId xmlns:a16="http://schemas.microsoft.com/office/drawing/2014/main" id="{0BB66539-E0D6-4E6E-9E18-B9C4A84D6E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98" name="直線コネクタ 297">
          <a:extLst>
            <a:ext uri="{FF2B5EF4-FFF2-40B4-BE49-F238E27FC236}">
              <a16:creationId xmlns:a16="http://schemas.microsoft.com/office/drawing/2014/main" id="{0266E8B6-3E87-4DDB-A291-D0157ACD13A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99" name="テキスト ボックス 298">
          <a:extLst>
            <a:ext uri="{FF2B5EF4-FFF2-40B4-BE49-F238E27FC236}">
              <a16:creationId xmlns:a16="http://schemas.microsoft.com/office/drawing/2014/main" id="{72D20570-6A2E-4561-88DE-621C110EDA8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00" name="直線コネクタ 299">
          <a:extLst>
            <a:ext uri="{FF2B5EF4-FFF2-40B4-BE49-F238E27FC236}">
              <a16:creationId xmlns:a16="http://schemas.microsoft.com/office/drawing/2014/main" id="{EC6D9891-FBD9-4B6E-B4A1-2AADB4F63C4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01" name="テキスト ボックス 300">
          <a:extLst>
            <a:ext uri="{FF2B5EF4-FFF2-40B4-BE49-F238E27FC236}">
              <a16:creationId xmlns:a16="http://schemas.microsoft.com/office/drawing/2014/main" id="{DA7E0232-B89F-45F3-B8B9-B795A4998BF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02" name="直線コネクタ 301">
          <a:extLst>
            <a:ext uri="{FF2B5EF4-FFF2-40B4-BE49-F238E27FC236}">
              <a16:creationId xmlns:a16="http://schemas.microsoft.com/office/drawing/2014/main" id="{1743781A-0DE8-4F95-A899-362584967FE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03" name="テキスト ボックス 302">
          <a:extLst>
            <a:ext uri="{FF2B5EF4-FFF2-40B4-BE49-F238E27FC236}">
              <a16:creationId xmlns:a16="http://schemas.microsoft.com/office/drawing/2014/main" id="{C85C458B-C22F-4156-9114-B83EE12A4DA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04" name="直線コネクタ 303">
          <a:extLst>
            <a:ext uri="{FF2B5EF4-FFF2-40B4-BE49-F238E27FC236}">
              <a16:creationId xmlns:a16="http://schemas.microsoft.com/office/drawing/2014/main" id="{96B662E1-2422-464C-B778-15CD6C651D1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05" name="テキスト ボックス 304">
          <a:extLst>
            <a:ext uri="{FF2B5EF4-FFF2-40B4-BE49-F238E27FC236}">
              <a16:creationId xmlns:a16="http://schemas.microsoft.com/office/drawing/2014/main" id="{82357795-05D7-4212-9CA6-90E185A28A8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06" name="直線コネクタ 305">
          <a:extLst>
            <a:ext uri="{FF2B5EF4-FFF2-40B4-BE49-F238E27FC236}">
              <a16:creationId xmlns:a16="http://schemas.microsoft.com/office/drawing/2014/main" id="{F25D860B-B05D-4432-8B91-DEEB06D79A5B}"/>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07" name="テキスト ボックス 306">
          <a:extLst>
            <a:ext uri="{FF2B5EF4-FFF2-40B4-BE49-F238E27FC236}">
              <a16:creationId xmlns:a16="http://schemas.microsoft.com/office/drawing/2014/main" id="{A963F578-2274-45D1-89FE-FBDEB42C7AC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8" name="直線コネクタ 307">
          <a:extLst>
            <a:ext uri="{FF2B5EF4-FFF2-40B4-BE49-F238E27FC236}">
              <a16:creationId xmlns:a16="http://schemas.microsoft.com/office/drawing/2014/main" id="{DB7E3129-82C2-4E81-B49E-EFC7FA250CA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309" name="テキスト ボックス 308">
          <a:extLst>
            <a:ext uri="{FF2B5EF4-FFF2-40B4-BE49-F238E27FC236}">
              <a16:creationId xmlns:a16="http://schemas.microsoft.com/office/drawing/2014/main" id="{199FE5F6-E82F-4288-A992-2BFC730C57F6}"/>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10" name="【消防施設】&#10;一人当たり面積グラフ枠">
          <a:extLst>
            <a:ext uri="{FF2B5EF4-FFF2-40B4-BE49-F238E27FC236}">
              <a16:creationId xmlns:a16="http://schemas.microsoft.com/office/drawing/2014/main" id="{A364CF81-C159-44BF-A979-771678EEB0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86868</xdr:rowOff>
    </xdr:from>
    <xdr:to>
      <xdr:col>116</xdr:col>
      <xdr:colOff>62864</xdr:colOff>
      <xdr:row>86</xdr:row>
      <xdr:rowOff>113157</xdr:rowOff>
    </xdr:to>
    <xdr:cxnSp macro="">
      <xdr:nvCxnSpPr>
        <xdr:cNvPr id="311" name="直線コネクタ 310">
          <a:extLst>
            <a:ext uri="{FF2B5EF4-FFF2-40B4-BE49-F238E27FC236}">
              <a16:creationId xmlns:a16="http://schemas.microsoft.com/office/drawing/2014/main" id="{E517D36C-7051-43CE-AB7D-5A9B66C761F0}"/>
            </a:ext>
          </a:extLst>
        </xdr:cNvPr>
        <xdr:cNvCxnSpPr/>
      </xdr:nvCxnSpPr>
      <xdr:spPr>
        <a:xfrm flipV="1">
          <a:off x="22160864" y="13459968"/>
          <a:ext cx="0" cy="139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116984</xdr:rowOff>
    </xdr:from>
    <xdr:ext cx="469744" cy="259045"/>
    <xdr:sp macro="" textlink="">
      <xdr:nvSpPr>
        <xdr:cNvPr id="312" name="【消防施設】&#10;一人当たり面積最小値テキスト">
          <a:extLst>
            <a:ext uri="{FF2B5EF4-FFF2-40B4-BE49-F238E27FC236}">
              <a16:creationId xmlns:a16="http://schemas.microsoft.com/office/drawing/2014/main" id="{7057A274-47D5-48C8-9FC2-BF55EE3CAEF5}"/>
            </a:ext>
          </a:extLst>
        </xdr:cNvPr>
        <xdr:cNvSpPr txBox="1"/>
      </xdr:nvSpPr>
      <xdr:spPr>
        <a:xfrm>
          <a:off x="22199600" y="1486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113157</xdr:rowOff>
    </xdr:from>
    <xdr:to>
      <xdr:col>116</xdr:col>
      <xdr:colOff>152400</xdr:colOff>
      <xdr:row>86</xdr:row>
      <xdr:rowOff>113157</xdr:rowOff>
    </xdr:to>
    <xdr:cxnSp macro="">
      <xdr:nvCxnSpPr>
        <xdr:cNvPr id="313" name="直線コネクタ 312">
          <a:extLst>
            <a:ext uri="{FF2B5EF4-FFF2-40B4-BE49-F238E27FC236}">
              <a16:creationId xmlns:a16="http://schemas.microsoft.com/office/drawing/2014/main" id="{D1A02500-4E23-4FAC-A362-F7E74726E4BE}"/>
            </a:ext>
          </a:extLst>
        </xdr:cNvPr>
        <xdr:cNvCxnSpPr/>
      </xdr:nvCxnSpPr>
      <xdr:spPr>
        <a:xfrm>
          <a:off x="22072600" y="14857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33545</xdr:rowOff>
    </xdr:from>
    <xdr:ext cx="469744" cy="259045"/>
    <xdr:sp macro="" textlink="">
      <xdr:nvSpPr>
        <xdr:cNvPr id="314" name="【消防施設】&#10;一人当たり面積最大値テキスト">
          <a:extLst>
            <a:ext uri="{FF2B5EF4-FFF2-40B4-BE49-F238E27FC236}">
              <a16:creationId xmlns:a16="http://schemas.microsoft.com/office/drawing/2014/main" id="{026CA6E8-B2F0-4E15-8F5B-E18471C8A290}"/>
            </a:ext>
          </a:extLst>
        </xdr:cNvPr>
        <xdr:cNvSpPr txBox="1"/>
      </xdr:nvSpPr>
      <xdr:spPr>
        <a:xfrm>
          <a:off x="22199600" y="1323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86868</xdr:rowOff>
    </xdr:from>
    <xdr:to>
      <xdr:col>116</xdr:col>
      <xdr:colOff>152400</xdr:colOff>
      <xdr:row>78</xdr:row>
      <xdr:rowOff>86868</xdr:rowOff>
    </xdr:to>
    <xdr:cxnSp macro="">
      <xdr:nvCxnSpPr>
        <xdr:cNvPr id="315" name="直線コネクタ 314">
          <a:extLst>
            <a:ext uri="{FF2B5EF4-FFF2-40B4-BE49-F238E27FC236}">
              <a16:creationId xmlns:a16="http://schemas.microsoft.com/office/drawing/2014/main" id="{3C664904-1657-40B1-AF87-C81DE69FCFED}"/>
            </a:ext>
          </a:extLst>
        </xdr:cNvPr>
        <xdr:cNvCxnSpPr/>
      </xdr:nvCxnSpPr>
      <xdr:spPr>
        <a:xfrm>
          <a:off x="22072600" y="13459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141558</xdr:rowOff>
    </xdr:from>
    <xdr:ext cx="469744" cy="259045"/>
    <xdr:sp macro="" textlink="">
      <xdr:nvSpPr>
        <xdr:cNvPr id="316" name="【消防施設】&#10;一人当たり面積平均値テキスト">
          <a:extLst>
            <a:ext uri="{FF2B5EF4-FFF2-40B4-BE49-F238E27FC236}">
              <a16:creationId xmlns:a16="http://schemas.microsoft.com/office/drawing/2014/main" id="{8CFE731B-30AA-46AC-9626-7E21771E0F74}"/>
            </a:ext>
          </a:extLst>
        </xdr:cNvPr>
        <xdr:cNvSpPr txBox="1"/>
      </xdr:nvSpPr>
      <xdr:spPr>
        <a:xfrm>
          <a:off x="22199600" y="14714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163131</xdr:rowOff>
    </xdr:from>
    <xdr:to>
      <xdr:col>116</xdr:col>
      <xdr:colOff>114300</xdr:colOff>
      <xdr:row>86</xdr:row>
      <xdr:rowOff>93281</xdr:rowOff>
    </xdr:to>
    <xdr:sp macro="" textlink="">
      <xdr:nvSpPr>
        <xdr:cNvPr id="317" name="フローチャート: 判断 316">
          <a:extLst>
            <a:ext uri="{FF2B5EF4-FFF2-40B4-BE49-F238E27FC236}">
              <a16:creationId xmlns:a16="http://schemas.microsoft.com/office/drawing/2014/main" id="{198679E0-66FA-43E6-A78B-68E58C06013F}"/>
            </a:ext>
          </a:extLst>
        </xdr:cNvPr>
        <xdr:cNvSpPr/>
      </xdr:nvSpPr>
      <xdr:spPr>
        <a:xfrm>
          <a:off x="22110700" y="1473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169608</xdr:rowOff>
    </xdr:from>
    <xdr:to>
      <xdr:col>112</xdr:col>
      <xdr:colOff>38100</xdr:colOff>
      <xdr:row>86</xdr:row>
      <xdr:rowOff>99758</xdr:rowOff>
    </xdr:to>
    <xdr:sp macro="" textlink="">
      <xdr:nvSpPr>
        <xdr:cNvPr id="318" name="フローチャート: 判断 317">
          <a:extLst>
            <a:ext uri="{FF2B5EF4-FFF2-40B4-BE49-F238E27FC236}">
              <a16:creationId xmlns:a16="http://schemas.microsoft.com/office/drawing/2014/main" id="{C5E037CE-F8DD-409F-BCDD-6AD70F69AA3D}"/>
            </a:ext>
          </a:extLst>
        </xdr:cNvPr>
        <xdr:cNvSpPr/>
      </xdr:nvSpPr>
      <xdr:spPr>
        <a:xfrm>
          <a:off x="21272500" y="1474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170562</xdr:rowOff>
    </xdr:from>
    <xdr:to>
      <xdr:col>107</xdr:col>
      <xdr:colOff>101600</xdr:colOff>
      <xdr:row>86</xdr:row>
      <xdr:rowOff>100712</xdr:rowOff>
    </xdr:to>
    <xdr:sp macro="" textlink="">
      <xdr:nvSpPr>
        <xdr:cNvPr id="319" name="フローチャート: 判断 318">
          <a:extLst>
            <a:ext uri="{FF2B5EF4-FFF2-40B4-BE49-F238E27FC236}">
              <a16:creationId xmlns:a16="http://schemas.microsoft.com/office/drawing/2014/main" id="{49F723E1-21C7-4660-8165-CDAA80BE846D}"/>
            </a:ext>
          </a:extLst>
        </xdr:cNvPr>
        <xdr:cNvSpPr/>
      </xdr:nvSpPr>
      <xdr:spPr>
        <a:xfrm>
          <a:off x="20383500" y="1474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7874</xdr:rowOff>
    </xdr:from>
    <xdr:to>
      <xdr:col>102</xdr:col>
      <xdr:colOff>165100</xdr:colOff>
      <xdr:row>86</xdr:row>
      <xdr:rowOff>109474</xdr:rowOff>
    </xdr:to>
    <xdr:sp macro="" textlink="">
      <xdr:nvSpPr>
        <xdr:cNvPr id="320" name="フローチャート: 判断 319">
          <a:extLst>
            <a:ext uri="{FF2B5EF4-FFF2-40B4-BE49-F238E27FC236}">
              <a16:creationId xmlns:a16="http://schemas.microsoft.com/office/drawing/2014/main" id="{C5EF2F7A-0930-4AE7-B5D6-59CCEAF477E6}"/>
            </a:ext>
          </a:extLst>
        </xdr:cNvPr>
        <xdr:cNvSpPr/>
      </xdr:nvSpPr>
      <xdr:spPr>
        <a:xfrm>
          <a:off x="19494500" y="1475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7113</xdr:rowOff>
    </xdr:from>
    <xdr:to>
      <xdr:col>98</xdr:col>
      <xdr:colOff>38100</xdr:colOff>
      <xdr:row>86</xdr:row>
      <xdr:rowOff>108713</xdr:rowOff>
    </xdr:to>
    <xdr:sp macro="" textlink="">
      <xdr:nvSpPr>
        <xdr:cNvPr id="321" name="フローチャート: 判断 320">
          <a:extLst>
            <a:ext uri="{FF2B5EF4-FFF2-40B4-BE49-F238E27FC236}">
              <a16:creationId xmlns:a16="http://schemas.microsoft.com/office/drawing/2014/main" id="{1D5DE83F-9043-421C-84C4-54E4BEBE98BD}"/>
            </a:ext>
          </a:extLst>
        </xdr:cNvPr>
        <xdr:cNvSpPr/>
      </xdr:nvSpPr>
      <xdr:spPr>
        <a:xfrm>
          <a:off x="18605500" y="1475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7506999-7BEA-4DE4-9575-72FD689B79A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FA4C7626-C0DF-432E-9D7E-8AD9A056873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B0B21CF5-CF63-41F4-9D87-3D63F9D703C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480CE1B6-DAC6-4BCC-BF0B-DF306C68EB0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A449721A-C475-4521-8243-FF58E6407AB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156654</xdr:rowOff>
    </xdr:from>
    <xdr:to>
      <xdr:col>116</xdr:col>
      <xdr:colOff>114300</xdr:colOff>
      <xdr:row>86</xdr:row>
      <xdr:rowOff>86804</xdr:rowOff>
    </xdr:to>
    <xdr:sp macro="" textlink="">
      <xdr:nvSpPr>
        <xdr:cNvPr id="327" name="楕円 326">
          <a:extLst>
            <a:ext uri="{FF2B5EF4-FFF2-40B4-BE49-F238E27FC236}">
              <a16:creationId xmlns:a16="http://schemas.microsoft.com/office/drawing/2014/main" id="{DE1A99B0-576A-433E-99FD-3DD62D359F57}"/>
            </a:ext>
          </a:extLst>
        </xdr:cNvPr>
        <xdr:cNvSpPr/>
      </xdr:nvSpPr>
      <xdr:spPr>
        <a:xfrm>
          <a:off x="22110700" y="1472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116031</xdr:rowOff>
    </xdr:from>
    <xdr:ext cx="469744" cy="259045"/>
    <xdr:sp macro="" textlink="">
      <xdr:nvSpPr>
        <xdr:cNvPr id="328" name="【消防施設】&#10;一人当たり面積該当値テキスト">
          <a:extLst>
            <a:ext uri="{FF2B5EF4-FFF2-40B4-BE49-F238E27FC236}">
              <a16:creationId xmlns:a16="http://schemas.microsoft.com/office/drawing/2014/main" id="{691A06CA-3810-4F7B-ADFE-C9E17BAA876E}"/>
            </a:ext>
          </a:extLst>
        </xdr:cNvPr>
        <xdr:cNvSpPr txBox="1"/>
      </xdr:nvSpPr>
      <xdr:spPr>
        <a:xfrm>
          <a:off x="22199600" y="1451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158369</xdr:rowOff>
    </xdr:from>
    <xdr:to>
      <xdr:col>112</xdr:col>
      <xdr:colOff>38100</xdr:colOff>
      <xdr:row>86</xdr:row>
      <xdr:rowOff>88519</xdr:rowOff>
    </xdr:to>
    <xdr:sp macro="" textlink="">
      <xdr:nvSpPr>
        <xdr:cNvPr id="329" name="楕円 328">
          <a:extLst>
            <a:ext uri="{FF2B5EF4-FFF2-40B4-BE49-F238E27FC236}">
              <a16:creationId xmlns:a16="http://schemas.microsoft.com/office/drawing/2014/main" id="{7D5A646B-190F-41CD-89C3-260E8B27CD61}"/>
            </a:ext>
          </a:extLst>
        </xdr:cNvPr>
        <xdr:cNvSpPr/>
      </xdr:nvSpPr>
      <xdr:spPr>
        <a:xfrm>
          <a:off x="21272500" y="1473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36004</xdr:rowOff>
    </xdr:from>
    <xdr:to>
      <xdr:col>116</xdr:col>
      <xdr:colOff>63500</xdr:colOff>
      <xdr:row>86</xdr:row>
      <xdr:rowOff>37719</xdr:rowOff>
    </xdr:to>
    <xdr:cxnSp macro="">
      <xdr:nvCxnSpPr>
        <xdr:cNvPr id="330" name="直線コネクタ 329">
          <a:extLst>
            <a:ext uri="{FF2B5EF4-FFF2-40B4-BE49-F238E27FC236}">
              <a16:creationId xmlns:a16="http://schemas.microsoft.com/office/drawing/2014/main" id="{13EEE59F-E5E8-43A1-8D65-764BFF812BC3}"/>
            </a:ext>
          </a:extLst>
        </xdr:cNvPr>
        <xdr:cNvCxnSpPr/>
      </xdr:nvCxnSpPr>
      <xdr:spPr>
        <a:xfrm flipV="1">
          <a:off x="21323300" y="14780704"/>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160083</xdr:rowOff>
    </xdr:from>
    <xdr:to>
      <xdr:col>107</xdr:col>
      <xdr:colOff>101600</xdr:colOff>
      <xdr:row>86</xdr:row>
      <xdr:rowOff>90233</xdr:rowOff>
    </xdr:to>
    <xdr:sp macro="" textlink="">
      <xdr:nvSpPr>
        <xdr:cNvPr id="331" name="楕円 330">
          <a:extLst>
            <a:ext uri="{FF2B5EF4-FFF2-40B4-BE49-F238E27FC236}">
              <a16:creationId xmlns:a16="http://schemas.microsoft.com/office/drawing/2014/main" id="{53D38B36-7BB6-4CA7-9183-D65980574D57}"/>
            </a:ext>
          </a:extLst>
        </xdr:cNvPr>
        <xdr:cNvSpPr/>
      </xdr:nvSpPr>
      <xdr:spPr>
        <a:xfrm>
          <a:off x="20383500" y="1473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37719</xdr:rowOff>
    </xdr:from>
    <xdr:to>
      <xdr:col>111</xdr:col>
      <xdr:colOff>177800</xdr:colOff>
      <xdr:row>86</xdr:row>
      <xdr:rowOff>39433</xdr:rowOff>
    </xdr:to>
    <xdr:cxnSp macro="">
      <xdr:nvCxnSpPr>
        <xdr:cNvPr id="332" name="直線コネクタ 331">
          <a:extLst>
            <a:ext uri="{FF2B5EF4-FFF2-40B4-BE49-F238E27FC236}">
              <a16:creationId xmlns:a16="http://schemas.microsoft.com/office/drawing/2014/main" id="{B2049F7B-EBC3-4B6B-AD4F-1D336578C2A0}"/>
            </a:ext>
          </a:extLst>
        </xdr:cNvPr>
        <xdr:cNvCxnSpPr/>
      </xdr:nvCxnSpPr>
      <xdr:spPr>
        <a:xfrm flipV="1">
          <a:off x="20434300" y="1478241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161607</xdr:rowOff>
    </xdr:from>
    <xdr:to>
      <xdr:col>102</xdr:col>
      <xdr:colOff>165100</xdr:colOff>
      <xdr:row>86</xdr:row>
      <xdr:rowOff>91757</xdr:rowOff>
    </xdr:to>
    <xdr:sp macro="" textlink="">
      <xdr:nvSpPr>
        <xdr:cNvPr id="333" name="楕円 332">
          <a:extLst>
            <a:ext uri="{FF2B5EF4-FFF2-40B4-BE49-F238E27FC236}">
              <a16:creationId xmlns:a16="http://schemas.microsoft.com/office/drawing/2014/main" id="{C716E9AF-EFED-4CC5-AEFC-C6713C9CB852}"/>
            </a:ext>
          </a:extLst>
        </xdr:cNvPr>
        <xdr:cNvSpPr/>
      </xdr:nvSpPr>
      <xdr:spPr>
        <a:xfrm>
          <a:off x="19494500" y="1473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39433</xdr:rowOff>
    </xdr:from>
    <xdr:to>
      <xdr:col>107</xdr:col>
      <xdr:colOff>50800</xdr:colOff>
      <xdr:row>86</xdr:row>
      <xdr:rowOff>40957</xdr:rowOff>
    </xdr:to>
    <xdr:cxnSp macro="">
      <xdr:nvCxnSpPr>
        <xdr:cNvPr id="334" name="直線コネクタ 333">
          <a:extLst>
            <a:ext uri="{FF2B5EF4-FFF2-40B4-BE49-F238E27FC236}">
              <a16:creationId xmlns:a16="http://schemas.microsoft.com/office/drawing/2014/main" id="{76CD79D0-6CE8-4E8F-B071-B7CE5A46E157}"/>
            </a:ext>
          </a:extLst>
        </xdr:cNvPr>
        <xdr:cNvCxnSpPr/>
      </xdr:nvCxnSpPr>
      <xdr:spPr>
        <a:xfrm flipV="1">
          <a:off x="19545300" y="1478413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163322</xdr:rowOff>
    </xdr:from>
    <xdr:to>
      <xdr:col>98</xdr:col>
      <xdr:colOff>38100</xdr:colOff>
      <xdr:row>86</xdr:row>
      <xdr:rowOff>93472</xdr:rowOff>
    </xdr:to>
    <xdr:sp macro="" textlink="">
      <xdr:nvSpPr>
        <xdr:cNvPr id="335" name="楕円 334">
          <a:extLst>
            <a:ext uri="{FF2B5EF4-FFF2-40B4-BE49-F238E27FC236}">
              <a16:creationId xmlns:a16="http://schemas.microsoft.com/office/drawing/2014/main" id="{FD421820-0F0E-4CF8-85DC-280172EE5B87}"/>
            </a:ext>
          </a:extLst>
        </xdr:cNvPr>
        <xdr:cNvSpPr/>
      </xdr:nvSpPr>
      <xdr:spPr>
        <a:xfrm>
          <a:off x="18605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40957</xdr:rowOff>
    </xdr:from>
    <xdr:to>
      <xdr:col>102</xdr:col>
      <xdr:colOff>114300</xdr:colOff>
      <xdr:row>86</xdr:row>
      <xdr:rowOff>42672</xdr:rowOff>
    </xdr:to>
    <xdr:cxnSp macro="">
      <xdr:nvCxnSpPr>
        <xdr:cNvPr id="336" name="直線コネクタ 335">
          <a:extLst>
            <a:ext uri="{FF2B5EF4-FFF2-40B4-BE49-F238E27FC236}">
              <a16:creationId xmlns:a16="http://schemas.microsoft.com/office/drawing/2014/main" id="{1AEC97EB-A25C-4D1B-8E6F-0C6003D82972}"/>
            </a:ext>
          </a:extLst>
        </xdr:cNvPr>
        <xdr:cNvCxnSpPr/>
      </xdr:nvCxnSpPr>
      <xdr:spPr>
        <a:xfrm flipV="1">
          <a:off x="18656300" y="14785657"/>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90885</xdr:rowOff>
    </xdr:from>
    <xdr:ext cx="469744" cy="259045"/>
    <xdr:sp macro="" textlink="">
      <xdr:nvSpPr>
        <xdr:cNvPr id="337" name="n_1aveValue【消防施設】&#10;一人当たり面積">
          <a:extLst>
            <a:ext uri="{FF2B5EF4-FFF2-40B4-BE49-F238E27FC236}">
              <a16:creationId xmlns:a16="http://schemas.microsoft.com/office/drawing/2014/main" id="{65E53CD7-B163-4AE0-B4F4-3EF7EA28136A}"/>
            </a:ext>
          </a:extLst>
        </xdr:cNvPr>
        <xdr:cNvSpPr txBox="1"/>
      </xdr:nvSpPr>
      <xdr:spPr>
        <a:xfrm>
          <a:off x="21075727" y="1483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91839</xdr:rowOff>
    </xdr:from>
    <xdr:ext cx="469744" cy="259045"/>
    <xdr:sp macro="" textlink="">
      <xdr:nvSpPr>
        <xdr:cNvPr id="338" name="n_2aveValue【消防施設】&#10;一人当たり面積">
          <a:extLst>
            <a:ext uri="{FF2B5EF4-FFF2-40B4-BE49-F238E27FC236}">
              <a16:creationId xmlns:a16="http://schemas.microsoft.com/office/drawing/2014/main" id="{096652A5-5D7F-4CC6-BE1A-A5C0ECAFD39C}"/>
            </a:ext>
          </a:extLst>
        </xdr:cNvPr>
        <xdr:cNvSpPr txBox="1"/>
      </xdr:nvSpPr>
      <xdr:spPr>
        <a:xfrm>
          <a:off x="20199427" y="1483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100601</xdr:rowOff>
    </xdr:from>
    <xdr:ext cx="469744" cy="259045"/>
    <xdr:sp macro="" textlink="">
      <xdr:nvSpPr>
        <xdr:cNvPr id="339" name="n_3aveValue【消防施設】&#10;一人当たり面積">
          <a:extLst>
            <a:ext uri="{FF2B5EF4-FFF2-40B4-BE49-F238E27FC236}">
              <a16:creationId xmlns:a16="http://schemas.microsoft.com/office/drawing/2014/main" id="{CBFF2340-8D50-4C54-AF70-7766E5DE0C6D}"/>
            </a:ext>
          </a:extLst>
        </xdr:cNvPr>
        <xdr:cNvSpPr txBox="1"/>
      </xdr:nvSpPr>
      <xdr:spPr>
        <a:xfrm>
          <a:off x="19310427" y="1484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99840</xdr:rowOff>
    </xdr:from>
    <xdr:ext cx="469744" cy="259045"/>
    <xdr:sp macro="" textlink="">
      <xdr:nvSpPr>
        <xdr:cNvPr id="340" name="n_4aveValue【消防施設】&#10;一人当たり面積">
          <a:extLst>
            <a:ext uri="{FF2B5EF4-FFF2-40B4-BE49-F238E27FC236}">
              <a16:creationId xmlns:a16="http://schemas.microsoft.com/office/drawing/2014/main" id="{5651BD67-F109-4DB8-A310-315024EA2F73}"/>
            </a:ext>
          </a:extLst>
        </xdr:cNvPr>
        <xdr:cNvSpPr txBox="1"/>
      </xdr:nvSpPr>
      <xdr:spPr>
        <a:xfrm>
          <a:off x="18421427" y="1484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105046</xdr:rowOff>
    </xdr:from>
    <xdr:ext cx="469744" cy="259045"/>
    <xdr:sp macro="" textlink="">
      <xdr:nvSpPr>
        <xdr:cNvPr id="341" name="n_1mainValue【消防施設】&#10;一人当たり面積">
          <a:extLst>
            <a:ext uri="{FF2B5EF4-FFF2-40B4-BE49-F238E27FC236}">
              <a16:creationId xmlns:a16="http://schemas.microsoft.com/office/drawing/2014/main" id="{349C0B95-A9D1-47B6-96DF-225829F44A95}"/>
            </a:ext>
          </a:extLst>
        </xdr:cNvPr>
        <xdr:cNvSpPr txBox="1"/>
      </xdr:nvSpPr>
      <xdr:spPr>
        <a:xfrm>
          <a:off x="21075727" y="1450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106760</xdr:rowOff>
    </xdr:from>
    <xdr:ext cx="469744" cy="259045"/>
    <xdr:sp macro="" textlink="">
      <xdr:nvSpPr>
        <xdr:cNvPr id="342" name="n_2mainValue【消防施設】&#10;一人当たり面積">
          <a:extLst>
            <a:ext uri="{FF2B5EF4-FFF2-40B4-BE49-F238E27FC236}">
              <a16:creationId xmlns:a16="http://schemas.microsoft.com/office/drawing/2014/main" id="{E5368A2A-1EA9-4F30-A014-480EA5E85F33}"/>
            </a:ext>
          </a:extLst>
        </xdr:cNvPr>
        <xdr:cNvSpPr txBox="1"/>
      </xdr:nvSpPr>
      <xdr:spPr>
        <a:xfrm>
          <a:off x="20199427" y="1450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108284</xdr:rowOff>
    </xdr:from>
    <xdr:ext cx="469744" cy="259045"/>
    <xdr:sp macro="" textlink="">
      <xdr:nvSpPr>
        <xdr:cNvPr id="343" name="n_3mainValue【消防施設】&#10;一人当たり面積">
          <a:extLst>
            <a:ext uri="{FF2B5EF4-FFF2-40B4-BE49-F238E27FC236}">
              <a16:creationId xmlns:a16="http://schemas.microsoft.com/office/drawing/2014/main" id="{1CE1E276-FE0A-4AAA-B43D-9D3A6CAE34FF}"/>
            </a:ext>
          </a:extLst>
        </xdr:cNvPr>
        <xdr:cNvSpPr txBox="1"/>
      </xdr:nvSpPr>
      <xdr:spPr>
        <a:xfrm>
          <a:off x="19310427" y="1451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109999</xdr:rowOff>
    </xdr:from>
    <xdr:ext cx="469744" cy="259045"/>
    <xdr:sp macro="" textlink="">
      <xdr:nvSpPr>
        <xdr:cNvPr id="344" name="n_4mainValue【消防施設】&#10;一人当たり面積">
          <a:extLst>
            <a:ext uri="{FF2B5EF4-FFF2-40B4-BE49-F238E27FC236}">
              <a16:creationId xmlns:a16="http://schemas.microsoft.com/office/drawing/2014/main" id="{FD88390E-5C75-4D44-A830-DF6BEA5B8A7D}"/>
            </a:ext>
          </a:extLst>
        </xdr:cNvPr>
        <xdr:cNvSpPr txBox="1"/>
      </xdr:nvSpPr>
      <xdr:spPr>
        <a:xfrm>
          <a:off x="18421427" y="1451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330F59EB-12BC-4CF6-89B9-F5F6864F2A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9E599A66-B250-496F-8867-ABEC3582A39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BE6929DE-14AD-4209-B934-485B9620DB3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11D37D5E-7885-4832-9F73-23D2EC7BCBF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34D730A0-EF2B-49C7-B2C5-5AB400DEB5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74C32738-240A-4555-BAAA-C3440794457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AD025F00-6190-4C97-9E49-8868A682236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FD1536BD-DDE8-475E-944A-41A5226DAB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C3BDDDA8-6E86-404E-828D-C78AC5E4F3D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68395FCD-7963-4ED0-8577-6A780996F88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CB07234B-2E57-4777-B993-78546C8C40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a:extLst>
            <a:ext uri="{FF2B5EF4-FFF2-40B4-BE49-F238E27FC236}">
              <a16:creationId xmlns:a16="http://schemas.microsoft.com/office/drawing/2014/main" id="{D968259C-332E-4C49-ACBF-031666DB093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7" name="テキスト ボックス 356">
          <a:extLst>
            <a:ext uri="{FF2B5EF4-FFF2-40B4-BE49-F238E27FC236}">
              <a16:creationId xmlns:a16="http://schemas.microsoft.com/office/drawing/2014/main" id="{F350D97C-18E0-4EAF-8FE5-9773C72E702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a:extLst>
            <a:ext uri="{FF2B5EF4-FFF2-40B4-BE49-F238E27FC236}">
              <a16:creationId xmlns:a16="http://schemas.microsoft.com/office/drawing/2014/main" id="{3698B7DB-7FAD-4ACA-848D-D7384F72AD5A}"/>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6019C7D3-E4A4-4459-8910-3E10E8F0749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a:extLst>
            <a:ext uri="{FF2B5EF4-FFF2-40B4-BE49-F238E27FC236}">
              <a16:creationId xmlns:a16="http://schemas.microsoft.com/office/drawing/2014/main" id="{E37236C6-7791-4C15-9BD1-A77D173A4AF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9B53B7-A2A7-4D28-A1C0-A1155B70DD0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a:extLst>
            <a:ext uri="{FF2B5EF4-FFF2-40B4-BE49-F238E27FC236}">
              <a16:creationId xmlns:a16="http://schemas.microsoft.com/office/drawing/2014/main" id="{DDF7170E-FFC6-4D30-B680-03E43690C7F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3D82270A-935B-400A-9C8E-E3BA8CAC0BA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a:extLst>
            <a:ext uri="{FF2B5EF4-FFF2-40B4-BE49-F238E27FC236}">
              <a16:creationId xmlns:a16="http://schemas.microsoft.com/office/drawing/2014/main" id="{BA451B75-6A4A-4E53-BAF3-C31A5FC39DC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2EEA43B0-0F1B-4948-9FFA-34105C2B856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a:extLst>
            <a:ext uri="{FF2B5EF4-FFF2-40B4-BE49-F238E27FC236}">
              <a16:creationId xmlns:a16="http://schemas.microsoft.com/office/drawing/2014/main" id="{F65D8D9C-54F6-43A4-ADF7-2647B4169A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7" name="テキスト ボックス 366">
          <a:extLst>
            <a:ext uri="{FF2B5EF4-FFF2-40B4-BE49-F238E27FC236}">
              <a16:creationId xmlns:a16="http://schemas.microsoft.com/office/drawing/2014/main" id="{950D36B3-1A0D-4327-9D5F-817ED83C072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a:extLst>
            <a:ext uri="{FF2B5EF4-FFF2-40B4-BE49-F238E27FC236}">
              <a16:creationId xmlns:a16="http://schemas.microsoft.com/office/drawing/2014/main" id="{57E03B34-71B5-46CF-B3A1-276A19A4640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a:extLst>
            <a:ext uri="{FF2B5EF4-FFF2-40B4-BE49-F238E27FC236}">
              <a16:creationId xmlns:a16="http://schemas.microsoft.com/office/drawing/2014/main" id="{F1C0E8A6-49F3-44B3-9956-647B5531541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164374</xdr:rowOff>
    </xdr:from>
    <xdr:to>
      <xdr:col>85</xdr:col>
      <xdr:colOff>126364</xdr:colOff>
      <xdr:row>109</xdr:row>
      <xdr:rowOff>35379</xdr:rowOff>
    </xdr:to>
    <xdr:cxnSp macro="">
      <xdr:nvCxnSpPr>
        <xdr:cNvPr id="370" name="直線コネクタ 369">
          <a:extLst>
            <a:ext uri="{FF2B5EF4-FFF2-40B4-BE49-F238E27FC236}">
              <a16:creationId xmlns:a16="http://schemas.microsoft.com/office/drawing/2014/main" id="{057EB9C1-8154-45B1-B866-B6B1D6899732}"/>
            </a:ext>
          </a:extLst>
        </xdr:cNvPr>
        <xdr:cNvCxnSpPr/>
      </xdr:nvCxnSpPr>
      <xdr:spPr>
        <a:xfrm flipV="1">
          <a:off x="16318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1" name="【庁舎】&#10;有形固定資産減価償却率最小値テキスト">
          <a:extLst>
            <a:ext uri="{FF2B5EF4-FFF2-40B4-BE49-F238E27FC236}">
              <a16:creationId xmlns:a16="http://schemas.microsoft.com/office/drawing/2014/main" id="{FAAE7213-7257-42AF-90FA-42A5AD5B4623}"/>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2" name="直線コネクタ 371">
          <a:extLst>
            <a:ext uri="{FF2B5EF4-FFF2-40B4-BE49-F238E27FC236}">
              <a16:creationId xmlns:a16="http://schemas.microsoft.com/office/drawing/2014/main" id="{F47F949E-8E5E-456D-8082-BF58945E707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111051</xdr:rowOff>
    </xdr:from>
    <xdr:ext cx="340478" cy="259045"/>
    <xdr:sp macro="" textlink="">
      <xdr:nvSpPr>
        <xdr:cNvPr id="373" name="【庁舎】&#10;有形固定資産減価償却率最大値テキスト">
          <a:extLst>
            <a:ext uri="{FF2B5EF4-FFF2-40B4-BE49-F238E27FC236}">
              <a16:creationId xmlns:a16="http://schemas.microsoft.com/office/drawing/2014/main" id="{95EB2FAE-8798-4601-AFC2-E928A3BAD283}"/>
            </a:ext>
          </a:extLst>
        </xdr:cNvPr>
        <xdr:cNvSpPr txBox="1"/>
      </xdr:nvSpPr>
      <xdr:spPr>
        <a:xfrm>
          <a:off x="16357600" y="169131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164374</xdr:rowOff>
    </xdr:from>
    <xdr:to>
      <xdr:col>86</xdr:col>
      <xdr:colOff>25400</xdr:colOff>
      <xdr:row>99</xdr:row>
      <xdr:rowOff>164374</xdr:rowOff>
    </xdr:to>
    <xdr:cxnSp macro="">
      <xdr:nvCxnSpPr>
        <xdr:cNvPr id="374" name="直線コネクタ 373">
          <a:extLst>
            <a:ext uri="{FF2B5EF4-FFF2-40B4-BE49-F238E27FC236}">
              <a16:creationId xmlns:a16="http://schemas.microsoft.com/office/drawing/2014/main" id="{6EB02BC4-38E6-49D4-B7BC-F7D73BC36E7F}"/>
            </a:ext>
          </a:extLst>
        </xdr:cNvPr>
        <xdr:cNvCxnSpPr/>
      </xdr:nvCxnSpPr>
      <xdr:spPr>
        <a:xfrm>
          <a:off x="16230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110326</xdr:rowOff>
    </xdr:from>
    <xdr:ext cx="405111" cy="259045"/>
    <xdr:sp macro="" textlink="">
      <xdr:nvSpPr>
        <xdr:cNvPr id="375" name="【庁舎】&#10;有形固定資産減価償却率平均値テキスト">
          <a:extLst>
            <a:ext uri="{FF2B5EF4-FFF2-40B4-BE49-F238E27FC236}">
              <a16:creationId xmlns:a16="http://schemas.microsoft.com/office/drawing/2014/main" id="{4933A7FB-5585-449B-AD6B-9DC385288F23}"/>
            </a:ext>
          </a:extLst>
        </xdr:cNvPr>
        <xdr:cNvSpPr txBox="1"/>
      </xdr:nvSpPr>
      <xdr:spPr>
        <a:xfrm>
          <a:off x="16357600" y="1776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87449</xdr:rowOff>
    </xdr:from>
    <xdr:to>
      <xdr:col>85</xdr:col>
      <xdr:colOff>177800</xdr:colOff>
      <xdr:row>105</xdr:row>
      <xdr:rowOff>17599</xdr:rowOff>
    </xdr:to>
    <xdr:sp macro="" textlink="">
      <xdr:nvSpPr>
        <xdr:cNvPr id="376" name="フローチャート: 判断 375">
          <a:extLst>
            <a:ext uri="{FF2B5EF4-FFF2-40B4-BE49-F238E27FC236}">
              <a16:creationId xmlns:a16="http://schemas.microsoft.com/office/drawing/2014/main" id="{A71BBB4B-48CF-485B-86A7-B4EA30B52670}"/>
            </a:ext>
          </a:extLst>
        </xdr:cNvPr>
        <xdr:cNvSpPr/>
      </xdr:nvSpPr>
      <xdr:spPr>
        <a:xfrm>
          <a:off x="162687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377" name="フローチャート: 判断 376">
          <a:extLst>
            <a:ext uri="{FF2B5EF4-FFF2-40B4-BE49-F238E27FC236}">
              <a16:creationId xmlns:a16="http://schemas.microsoft.com/office/drawing/2014/main" id="{78074A95-002D-467D-83CD-DB78FA77405C}"/>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123371</xdr:rowOff>
    </xdr:from>
    <xdr:to>
      <xdr:col>76</xdr:col>
      <xdr:colOff>165100</xdr:colOff>
      <xdr:row>105</xdr:row>
      <xdr:rowOff>53521</xdr:rowOff>
    </xdr:to>
    <xdr:sp macro="" textlink="">
      <xdr:nvSpPr>
        <xdr:cNvPr id="378" name="フローチャート: 判断 377">
          <a:extLst>
            <a:ext uri="{FF2B5EF4-FFF2-40B4-BE49-F238E27FC236}">
              <a16:creationId xmlns:a16="http://schemas.microsoft.com/office/drawing/2014/main" id="{03BFC385-BD49-4EC1-B298-C87155718C87}"/>
            </a:ext>
          </a:extLst>
        </xdr:cNvPr>
        <xdr:cNvSpPr/>
      </xdr:nvSpPr>
      <xdr:spPr>
        <a:xfrm>
          <a:off x="145415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157662</xdr:rowOff>
    </xdr:from>
    <xdr:to>
      <xdr:col>72</xdr:col>
      <xdr:colOff>38100</xdr:colOff>
      <xdr:row>105</xdr:row>
      <xdr:rowOff>87812</xdr:rowOff>
    </xdr:to>
    <xdr:sp macro="" textlink="">
      <xdr:nvSpPr>
        <xdr:cNvPr id="379" name="フローチャート: 判断 378">
          <a:extLst>
            <a:ext uri="{FF2B5EF4-FFF2-40B4-BE49-F238E27FC236}">
              <a16:creationId xmlns:a16="http://schemas.microsoft.com/office/drawing/2014/main" id="{1EFD940D-88BB-46DD-B900-36F460A95AAA}"/>
            </a:ext>
          </a:extLst>
        </xdr:cNvPr>
        <xdr:cNvSpPr/>
      </xdr:nvSpPr>
      <xdr:spPr>
        <a:xfrm>
          <a:off x="13652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18869</xdr:rowOff>
    </xdr:from>
    <xdr:to>
      <xdr:col>67</xdr:col>
      <xdr:colOff>101600</xdr:colOff>
      <xdr:row>105</xdr:row>
      <xdr:rowOff>120469</xdr:rowOff>
    </xdr:to>
    <xdr:sp macro="" textlink="">
      <xdr:nvSpPr>
        <xdr:cNvPr id="380" name="フローチャート: 判断 379">
          <a:extLst>
            <a:ext uri="{FF2B5EF4-FFF2-40B4-BE49-F238E27FC236}">
              <a16:creationId xmlns:a16="http://schemas.microsoft.com/office/drawing/2014/main" id="{8AA7BD5D-9183-4683-8AD6-CED5F51B1F4D}"/>
            </a:ext>
          </a:extLst>
        </xdr:cNvPr>
        <xdr:cNvSpPr/>
      </xdr:nvSpPr>
      <xdr:spPr>
        <a:xfrm>
          <a:off x="12763500" y="1802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8A975EE1-4EFE-4371-B810-FB324D01966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E8054707-1465-4CDE-AA53-0E00EFBA8E5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1012F9F3-2061-45C6-85E8-57D761B2E7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A57BF815-AC68-4C1C-9668-81C99B88466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B90E691E-1D6C-4FE1-8A83-159B1FC23B7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386" name="楕円 385">
          <a:extLst>
            <a:ext uri="{FF2B5EF4-FFF2-40B4-BE49-F238E27FC236}">
              <a16:creationId xmlns:a16="http://schemas.microsoft.com/office/drawing/2014/main" id="{A0D8F314-AE0A-4D4E-93F2-BCA986F34BA3}"/>
            </a:ext>
          </a:extLst>
        </xdr:cNvPr>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387" name="【庁舎】&#10;有形固定資産減価償却率該当値テキスト">
          <a:extLst>
            <a:ext uri="{FF2B5EF4-FFF2-40B4-BE49-F238E27FC236}">
              <a16:creationId xmlns:a16="http://schemas.microsoft.com/office/drawing/2014/main" id="{38F174D6-88E5-4487-A87B-0148751A6EBF}"/>
            </a:ext>
          </a:extLst>
        </xdr:cNvPr>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44994</xdr:rowOff>
    </xdr:from>
    <xdr:to>
      <xdr:col>81</xdr:col>
      <xdr:colOff>101600</xdr:colOff>
      <xdr:row>108</xdr:row>
      <xdr:rowOff>146594</xdr:rowOff>
    </xdr:to>
    <xdr:sp macro="" textlink="">
      <xdr:nvSpPr>
        <xdr:cNvPr id="388" name="楕円 387">
          <a:extLst>
            <a:ext uri="{FF2B5EF4-FFF2-40B4-BE49-F238E27FC236}">
              <a16:creationId xmlns:a16="http://schemas.microsoft.com/office/drawing/2014/main" id="{8429420E-A613-4DC6-99A8-A2EDAB3F3D4D}"/>
            </a:ext>
          </a:extLst>
        </xdr:cNvPr>
        <xdr:cNvSpPr/>
      </xdr:nvSpPr>
      <xdr:spPr>
        <a:xfrm>
          <a:off x="15430500" y="185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95794</xdr:rowOff>
    </xdr:from>
    <xdr:to>
      <xdr:col>85</xdr:col>
      <xdr:colOff>127000</xdr:colOff>
      <xdr:row>108</xdr:row>
      <xdr:rowOff>115388</xdr:rowOff>
    </xdr:to>
    <xdr:cxnSp macro="">
      <xdr:nvCxnSpPr>
        <xdr:cNvPr id="389" name="直線コネクタ 388">
          <a:extLst>
            <a:ext uri="{FF2B5EF4-FFF2-40B4-BE49-F238E27FC236}">
              <a16:creationId xmlns:a16="http://schemas.microsoft.com/office/drawing/2014/main" id="{94B06C3B-F3AE-48CE-A219-6FA68A96F5C4}"/>
            </a:ext>
          </a:extLst>
        </xdr:cNvPr>
        <xdr:cNvCxnSpPr/>
      </xdr:nvCxnSpPr>
      <xdr:spPr>
        <a:xfrm>
          <a:off x="15481300" y="18612394"/>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40095</xdr:rowOff>
    </xdr:from>
    <xdr:to>
      <xdr:col>76</xdr:col>
      <xdr:colOff>165100</xdr:colOff>
      <xdr:row>108</xdr:row>
      <xdr:rowOff>141695</xdr:rowOff>
    </xdr:to>
    <xdr:sp macro="" textlink="">
      <xdr:nvSpPr>
        <xdr:cNvPr id="390" name="楕円 389">
          <a:extLst>
            <a:ext uri="{FF2B5EF4-FFF2-40B4-BE49-F238E27FC236}">
              <a16:creationId xmlns:a16="http://schemas.microsoft.com/office/drawing/2014/main" id="{6B510179-0B11-4AEF-ADD5-9D5E3D8CDF7E}"/>
            </a:ext>
          </a:extLst>
        </xdr:cNvPr>
        <xdr:cNvSpPr/>
      </xdr:nvSpPr>
      <xdr:spPr>
        <a:xfrm>
          <a:off x="14541500" y="1855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90895</xdr:rowOff>
    </xdr:from>
    <xdr:to>
      <xdr:col>81</xdr:col>
      <xdr:colOff>50800</xdr:colOff>
      <xdr:row>108</xdr:row>
      <xdr:rowOff>95794</xdr:rowOff>
    </xdr:to>
    <xdr:cxnSp macro="">
      <xdr:nvCxnSpPr>
        <xdr:cNvPr id="391" name="直線コネクタ 390">
          <a:extLst>
            <a:ext uri="{FF2B5EF4-FFF2-40B4-BE49-F238E27FC236}">
              <a16:creationId xmlns:a16="http://schemas.microsoft.com/office/drawing/2014/main" id="{E435E17D-763B-407F-90A4-89CACFB1EEA1}"/>
            </a:ext>
          </a:extLst>
        </xdr:cNvPr>
        <xdr:cNvCxnSpPr/>
      </xdr:nvCxnSpPr>
      <xdr:spPr>
        <a:xfrm>
          <a:off x="14592300" y="1860749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89081</xdr:rowOff>
    </xdr:from>
    <xdr:to>
      <xdr:col>72</xdr:col>
      <xdr:colOff>38100</xdr:colOff>
      <xdr:row>109</xdr:row>
      <xdr:rowOff>19231</xdr:rowOff>
    </xdr:to>
    <xdr:sp macro="" textlink="">
      <xdr:nvSpPr>
        <xdr:cNvPr id="392" name="楕円 391">
          <a:extLst>
            <a:ext uri="{FF2B5EF4-FFF2-40B4-BE49-F238E27FC236}">
              <a16:creationId xmlns:a16="http://schemas.microsoft.com/office/drawing/2014/main" id="{FC858346-8F27-4BC4-AEB3-DDD91D2F1662}"/>
            </a:ext>
          </a:extLst>
        </xdr:cNvPr>
        <xdr:cNvSpPr/>
      </xdr:nvSpPr>
      <xdr:spPr>
        <a:xfrm>
          <a:off x="13652500" y="1860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90895</xdr:rowOff>
    </xdr:from>
    <xdr:to>
      <xdr:col>76</xdr:col>
      <xdr:colOff>114300</xdr:colOff>
      <xdr:row>108</xdr:row>
      <xdr:rowOff>139881</xdr:rowOff>
    </xdr:to>
    <xdr:cxnSp macro="">
      <xdr:nvCxnSpPr>
        <xdr:cNvPr id="393" name="直線コネクタ 392">
          <a:extLst>
            <a:ext uri="{FF2B5EF4-FFF2-40B4-BE49-F238E27FC236}">
              <a16:creationId xmlns:a16="http://schemas.microsoft.com/office/drawing/2014/main" id="{9D637F32-0C8A-483F-B405-B45E3363532E}"/>
            </a:ext>
          </a:extLst>
        </xdr:cNvPr>
        <xdr:cNvCxnSpPr/>
      </xdr:nvCxnSpPr>
      <xdr:spPr>
        <a:xfrm flipV="1">
          <a:off x="13703300" y="18607495"/>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31931</xdr:rowOff>
    </xdr:from>
    <xdr:to>
      <xdr:col>67</xdr:col>
      <xdr:colOff>101600</xdr:colOff>
      <xdr:row>108</xdr:row>
      <xdr:rowOff>133531</xdr:rowOff>
    </xdr:to>
    <xdr:sp macro="" textlink="">
      <xdr:nvSpPr>
        <xdr:cNvPr id="394" name="楕円 393">
          <a:extLst>
            <a:ext uri="{FF2B5EF4-FFF2-40B4-BE49-F238E27FC236}">
              <a16:creationId xmlns:a16="http://schemas.microsoft.com/office/drawing/2014/main" id="{DDBD25EC-C6F6-4533-BF5A-2A665FF4CD74}"/>
            </a:ext>
          </a:extLst>
        </xdr:cNvPr>
        <xdr:cNvSpPr/>
      </xdr:nvSpPr>
      <xdr:spPr>
        <a:xfrm>
          <a:off x="12763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82731</xdr:rowOff>
    </xdr:from>
    <xdr:to>
      <xdr:col>71</xdr:col>
      <xdr:colOff>177800</xdr:colOff>
      <xdr:row>108</xdr:row>
      <xdr:rowOff>139881</xdr:rowOff>
    </xdr:to>
    <xdr:cxnSp macro="">
      <xdr:nvCxnSpPr>
        <xdr:cNvPr id="395" name="直線コネクタ 394">
          <a:extLst>
            <a:ext uri="{FF2B5EF4-FFF2-40B4-BE49-F238E27FC236}">
              <a16:creationId xmlns:a16="http://schemas.microsoft.com/office/drawing/2014/main" id="{E09E962B-4927-408B-A21A-BA2F86A2C05A}"/>
            </a:ext>
          </a:extLst>
        </xdr:cNvPr>
        <xdr:cNvCxnSpPr/>
      </xdr:nvCxnSpPr>
      <xdr:spPr>
        <a:xfrm>
          <a:off x="12814300" y="1859933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52088</xdr:rowOff>
    </xdr:from>
    <xdr:ext cx="405111" cy="259045"/>
    <xdr:sp macro="" textlink="">
      <xdr:nvSpPr>
        <xdr:cNvPr id="396" name="n_1aveValue【庁舎】&#10;有形固定資産減価償却率">
          <a:extLst>
            <a:ext uri="{FF2B5EF4-FFF2-40B4-BE49-F238E27FC236}">
              <a16:creationId xmlns:a16="http://schemas.microsoft.com/office/drawing/2014/main" id="{1BBB2584-0EF2-490F-8B03-1D8CBDAB3C61}"/>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70048</xdr:rowOff>
    </xdr:from>
    <xdr:ext cx="405111" cy="259045"/>
    <xdr:sp macro="" textlink="">
      <xdr:nvSpPr>
        <xdr:cNvPr id="397" name="n_2aveValue【庁舎】&#10;有形固定資産減価償却率">
          <a:extLst>
            <a:ext uri="{FF2B5EF4-FFF2-40B4-BE49-F238E27FC236}">
              <a16:creationId xmlns:a16="http://schemas.microsoft.com/office/drawing/2014/main" id="{A4479E4C-2E49-436E-A2E9-1D4ACBA0710A}"/>
            </a:ext>
          </a:extLst>
        </xdr:cNvPr>
        <xdr:cNvSpPr txBox="1"/>
      </xdr:nvSpPr>
      <xdr:spPr>
        <a:xfrm>
          <a:off x="14389744" y="1772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104339</xdr:rowOff>
    </xdr:from>
    <xdr:ext cx="405111" cy="259045"/>
    <xdr:sp macro="" textlink="">
      <xdr:nvSpPr>
        <xdr:cNvPr id="398" name="n_3aveValue【庁舎】&#10;有形固定資産減価償却率">
          <a:extLst>
            <a:ext uri="{FF2B5EF4-FFF2-40B4-BE49-F238E27FC236}">
              <a16:creationId xmlns:a16="http://schemas.microsoft.com/office/drawing/2014/main" id="{6831044B-599D-4A1B-B5D1-35CA33568FF3}"/>
            </a:ext>
          </a:extLst>
        </xdr:cNvPr>
        <xdr:cNvSpPr txBox="1"/>
      </xdr:nvSpPr>
      <xdr:spPr>
        <a:xfrm>
          <a:off x="13500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136996</xdr:rowOff>
    </xdr:from>
    <xdr:ext cx="405111" cy="259045"/>
    <xdr:sp macro="" textlink="">
      <xdr:nvSpPr>
        <xdr:cNvPr id="399" name="n_4aveValue【庁舎】&#10;有形固定資産減価償却率">
          <a:extLst>
            <a:ext uri="{FF2B5EF4-FFF2-40B4-BE49-F238E27FC236}">
              <a16:creationId xmlns:a16="http://schemas.microsoft.com/office/drawing/2014/main" id="{CB7FC69B-CF3A-49E3-A028-8426EACDD81E}"/>
            </a:ext>
          </a:extLst>
        </xdr:cNvPr>
        <xdr:cNvSpPr txBox="1"/>
      </xdr:nvSpPr>
      <xdr:spPr>
        <a:xfrm>
          <a:off x="12611744" y="1779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137721</xdr:rowOff>
    </xdr:from>
    <xdr:ext cx="405111" cy="259045"/>
    <xdr:sp macro="" textlink="">
      <xdr:nvSpPr>
        <xdr:cNvPr id="400" name="n_1mainValue【庁舎】&#10;有形固定資産減価償却率">
          <a:extLst>
            <a:ext uri="{FF2B5EF4-FFF2-40B4-BE49-F238E27FC236}">
              <a16:creationId xmlns:a16="http://schemas.microsoft.com/office/drawing/2014/main" id="{05191F9E-1BD7-436A-A5BE-D486D8EDB402}"/>
            </a:ext>
          </a:extLst>
        </xdr:cNvPr>
        <xdr:cNvSpPr txBox="1"/>
      </xdr:nvSpPr>
      <xdr:spPr>
        <a:xfrm>
          <a:off x="15266044" y="1865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132822</xdr:rowOff>
    </xdr:from>
    <xdr:ext cx="405111" cy="259045"/>
    <xdr:sp macro="" textlink="">
      <xdr:nvSpPr>
        <xdr:cNvPr id="401" name="n_2mainValue【庁舎】&#10;有形固定資産減価償却率">
          <a:extLst>
            <a:ext uri="{FF2B5EF4-FFF2-40B4-BE49-F238E27FC236}">
              <a16:creationId xmlns:a16="http://schemas.microsoft.com/office/drawing/2014/main" id="{C369A36E-DEF8-4E3E-AD8D-358513DED7AF}"/>
            </a:ext>
          </a:extLst>
        </xdr:cNvPr>
        <xdr:cNvSpPr txBox="1"/>
      </xdr:nvSpPr>
      <xdr:spPr>
        <a:xfrm>
          <a:off x="14389744" y="1864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10358</xdr:rowOff>
    </xdr:from>
    <xdr:ext cx="405111" cy="259045"/>
    <xdr:sp macro="" textlink="">
      <xdr:nvSpPr>
        <xdr:cNvPr id="402" name="n_3mainValue【庁舎】&#10;有形固定資産減価償却率">
          <a:extLst>
            <a:ext uri="{FF2B5EF4-FFF2-40B4-BE49-F238E27FC236}">
              <a16:creationId xmlns:a16="http://schemas.microsoft.com/office/drawing/2014/main" id="{0050389E-4DDC-4F48-A31D-3061CF5883B9}"/>
            </a:ext>
          </a:extLst>
        </xdr:cNvPr>
        <xdr:cNvSpPr txBox="1"/>
      </xdr:nvSpPr>
      <xdr:spPr>
        <a:xfrm>
          <a:off x="13500744" y="1869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124658</xdr:rowOff>
    </xdr:from>
    <xdr:ext cx="405111" cy="259045"/>
    <xdr:sp macro="" textlink="">
      <xdr:nvSpPr>
        <xdr:cNvPr id="403" name="n_4mainValue【庁舎】&#10;有形固定資産減価償却率">
          <a:extLst>
            <a:ext uri="{FF2B5EF4-FFF2-40B4-BE49-F238E27FC236}">
              <a16:creationId xmlns:a16="http://schemas.microsoft.com/office/drawing/2014/main" id="{6C1F8BF2-86F1-42C3-B92C-D84A63E70F51}"/>
            </a:ext>
          </a:extLst>
        </xdr:cNvPr>
        <xdr:cNvSpPr txBox="1"/>
      </xdr:nvSpPr>
      <xdr:spPr>
        <a:xfrm>
          <a:off x="126117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a:extLst>
            <a:ext uri="{FF2B5EF4-FFF2-40B4-BE49-F238E27FC236}">
              <a16:creationId xmlns:a16="http://schemas.microsoft.com/office/drawing/2014/main" id="{BF9B92DF-D3F7-47E9-8688-DA067AD90C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a:extLst>
            <a:ext uri="{FF2B5EF4-FFF2-40B4-BE49-F238E27FC236}">
              <a16:creationId xmlns:a16="http://schemas.microsoft.com/office/drawing/2014/main" id="{A920C38F-3E39-42E2-94D1-5BAE75D0ECA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a:extLst>
            <a:ext uri="{FF2B5EF4-FFF2-40B4-BE49-F238E27FC236}">
              <a16:creationId xmlns:a16="http://schemas.microsoft.com/office/drawing/2014/main" id="{5294E5F7-DAE3-49F0-AF43-301BB6D0546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a:extLst>
            <a:ext uri="{FF2B5EF4-FFF2-40B4-BE49-F238E27FC236}">
              <a16:creationId xmlns:a16="http://schemas.microsoft.com/office/drawing/2014/main" id="{CA4A1945-D6CA-4DD9-864D-94170DE3699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a:extLst>
            <a:ext uri="{FF2B5EF4-FFF2-40B4-BE49-F238E27FC236}">
              <a16:creationId xmlns:a16="http://schemas.microsoft.com/office/drawing/2014/main" id="{FB87AE42-ADD4-45BC-8DAD-AC5CEC00888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a:extLst>
            <a:ext uri="{FF2B5EF4-FFF2-40B4-BE49-F238E27FC236}">
              <a16:creationId xmlns:a16="http://schemas.microsoft.com/office/drawing/2014/main" id="{4E5C6289-913F-46E6-B476-ACD9B6483FA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a:extLst>
            <a:ext uri="{FF2B5EF4-FFF2-40B4-BE49-F238E27FC236}">
              <a16:creationId xmlns:a16="http://schemas.microsoft.com/office/drawing/2014/main" id="{78B6924F-4DC9-4480-B0C5-AFD5CB40AB3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a:extLst>
            <a:ext uri="{FF2B5EF4-FFF2-40B4-BE49-F238E27FC236}">
              <a16:creationId xmlns:a16="http://schemas.microsoft.com/office/drawing/2014/main" id="{5BCFFF7D-E6E1-4F10-9C83-D9E2E5D8E0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9F048ABE-6119-4916-8135-27ACBC717B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a:extLst>
            <a:ext uri="{FF2B5EF4-FFF2-40B4-BE49-F238E27FC236}">
              <a16:creationId xmlns:a16="http://schemas.microsoft.com/office/drawing/2014/main" id="{0075C5B1-4DF0-4FB1-BE8A-3229E60C0E3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4" name="直線コネクタ 413">
          <a:extLst>
            <a:ext uri="{FF2B5EF4-FFF2-40B4-BE49-F238E27FC236}">
              <a16:creationId xmlns:a16="http://schemas.microsoft.com/office/drawing/2014/main" id="{0567AC2C-6C1A-45AA-B629-C534170C193E}"/>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5" name="テキスト ボックス 414">
          <a:extLst>
            <a:ext uri="{FF2B5EF4-FFF2-40B4-BE49-F238E27FC236}">
              <a16:creationId xmlns:a16="http://schemas.microsoft.com/office/drawing/2014/main" id="{72B786C1-A247-4295-BBD4-BA526232553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6" name="直線コネクタ 415">
          <a:extLst>
            <a:ext uri="{FF2B5EF4-FFF2-40B4-BE49-F238E27FC236}">
              <a16:creationId xmlns:a16="http://schemas.microsoft.com/office/drawing/2014/main" id="{4756F795-CFDD-47A7-BF18-B8352AF3FE0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7" name="テキスト ボックス 416">
          <a:extLst>
            <a:ext uri="{FF2B5EF4-FFF2-40B4-BE49-F238E27FC236}">
              <a16:creationId xmlns:a16="http://schemas.microsoft.com/office/drawing/2014/main" id="{2AD986E3-BC12-4B9F-B85A-AE1E2A28DFC2}"/>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8" name="直線コネクタ 417">
          <a:extLst>
            <a:ext uri="{FF2B5EF4-FFF2-40B4-BE49-F238E27FC236}">
              <a16:creationId xmlns:a16="http://schemas.microsoft.com/office/drawing/2014/main" id="{DA47A861-B794-44B8-8E78-FB52E6D1E90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9" name="テキスト ボックス 418">
          <a:extLst>
            <a:ext uri="{FF2B5EF4-FFF2-40B4-BE49-F238E27FC236}">
              <a16:creationId xmlns:a16="http://schemas.microsoft.com/office/drawing/2014/main" id="{5C745501-7D0A-46AB-89C6-B268F2335A0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0" name="直線コネクタ 419">
          <a:extLst>
            <a:ext uri="{FF2B5EF4-FFF2-40B4-BE49-F238E27FC236}">
              <a16:creationId xmlns:a16="http://schemas.microsoft.com/office/drawing/2014/main" id="{F1491F41-52D9-4CB3-91F9-7490BC35D89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1" name="テキスト ボックス 420">
          <a:extLst>
            <a:ext uri="{FF2B5EF4-FFF2-40B4-BE49-F238E27FC236}">
              <a16:creationId xmlns:a16="http://schemas.microsoft.com/office/drawing/2014/main" id="{04274D04-F9B3-4805-A2BF-8D8E81683FB8}"/>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2" name="直線コネクタ 421">
          <a:extLst>
            <a:ext uri="{FF2B5EF4-FFF2-40B4-BE49-F238E27FC236}">
              <a16:creationId xmlns:a16="http://schemas.microsoft.com/office/drawing/2014/main" id="{D631EAA0-74B6-4C4B-B900-F179E914665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423" name="テキスト ボックス 422">
          <a:extLst>
            <a:ext uri="{FF2B5EF4-FFF2-40B4-BE49-F238E27FC236}">
              <a16:creationId xmlns:a16="http://schemas.microsoft.com/office/drawing/2014/main" id="{FFBB6073-CA01-48B2-BC51-64D5B5132AB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4" name="直線コネクタ 423">
          <a:extLst>
            <a:ext uri="{FF2B5EF4-FFF2-40B4-BE49-F238E27FC236}">
              <a16:creationId xmlns:a16="http://schemas.microsoft.com/office/drawing/2014/main" id="{041B6792-A541-4A59-8EE4-2CEF0EBD3CB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5" name="テキスト ボックス 424">
          <a:extLst>
            <a:ext uri="{FF2B5EF4-FFF2-40B4-BE49-F238E27FC236}">
              <a16:creationId xmlns:a16="http://schemas.microsoft.com/office/drawing/2014/main" id="{45AE79BF-9BE7-469E-A3A0-C65C3C60A96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6" name="【庁舎】&#10;一人当たり面積グラフ枠">
          <a:extLst>
            <a:ext uri="{FF2B5EF4-FFF2-40B4-BE49-F238E27FC236}">
              <a16:creationId xmlns:a16="http://schemas.microsoft.com/office/drawing/2014/main" id="{8343349B-F95D-42B0-8DA9-1100F8FF2C8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84582</xdr:rowOff>
    </xdr:from>
    <xdr:to>
      <xdr:col>116</xdr:col>
      <xdr:colOff>62864</xdr:colOff>
      <xdr:row>108</xdr:row>
      <xdr:rowOff>31242</xdr:rowOff>
    </xdr:to>
    <xdr:cxnSp macro="">
      <xdr:nvCxnSpPr>
        <xdr:cNvPr id="427" name="直線コネクタ 426">
          <a:extLst>
            <a:ext uri="{FF2B5EF4-FFF2-40B4-BE49-F238E27FC236}">
              <a16:creationId xmlns:a16="http://schemas.microsoft.com/office/drawing/2014/main" id="{0B219973-0551-49E0-9F2B-85C266B781B5}"/>
            </a:ext>
          </a:extLst>
        </xdr:cNvPr>
        <xdr:cNvCxnSpPr/>
      </xdr:nvCxnSpPr>
      <xdr:spPr>
        <a:xfrm flipV="1">
          <a:off x="22160864" y="17229582"/>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35069</xdr:rowOff>
    </xdr:from>
    <xdr:ext cx="469744" cy="259045"/>
    <xdr:sp macro="" textlink="">
      <xdr:nvSpPr>
        <xdr:cNvPr id="428" name="【庁舎】&#10;一人当たり面積最小値テキスト">
          <a:extLst>
            <a:ext uri="{FF2B5EF4-FFF2-40B4-BE49-F238E27FC236}">
              <a16:creationId xmlns:a16="http://schemas.microsoft.com/office/drawing/2014/main" id="{28D454A1-03FA-4953-984C-33B2B1DCBE59}"/>
            </a:ext>
          </a:extLst>
        </xdr:cNvPr>
        <xdr:cNvSpPr txBox="1"/>
      </xdr:nvSpPr>
      <xdr:spPr>
        <a:xfrm>
          <a:off x="22199600" y="1855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31242</xdr:rowOff>
    </xdr:from>
    <xdr:to>
      <xdr:col>116</xdr:col>
      <xdr:colOff>152400</xdr:colOff>
      <xdr:row>108</xdr:row>
      <xdr:rowOff>31242</xdr:rowOff>
    </xdr:to>
    <xdr:cxnSp macro="">
      <xdr:nvCxnSpPr>
        <xdr:cNvPr id="429" name="直線コネクタ 428">
          <a:extLst>
            <a:ext uri="{FF2B5EF4-FFF2-40B4-BE49-F238E27FC236}">
              <a16:creationId xmlns:a16="http://schemas.microsoft.com/office/drawing/2014/main" id="{C21C2306-93EE-4DEA-8606-84A325B5C684}"/>
            </a:ext>
          </a:extLst>
        </xdr:cNvPr>
        <xdr:cNvCxnSpPr/>
      </xdr:nvCxnSpPr>
      <xdr:spPr>
        <a:xfrm>
          <a:off x="22072600" y="1854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31259</xdr:rowOff>
    </xdr:from>
    <xdr:ext cx="469744" cy="259045"/>
    <xdr:sp macro="" textlink="">
      <xdr:nvSpPr>
        <xdr:cNvPr id="430" name="【庁舎】&#10;一人当たり面積最大値テキスト">
          <a:extLst>
            <a:ext uri="{FF2B5EF4-FFF2-40B4-BE49-F238E27FC236}">
              <a16:creationId xmlns:a16="http://schemas.microsoft.com/office/drawing/2014/main" id="{2550C982-6C61-4A2D-AEB2-4BD610E7AB89}"/>
            </a:ext>
          </a:extLst>
        </xdr:cNvPr>
        <xdr:cNvSpPr txBox="1"/>
      </xdr:nvSpPr>
      <xdr:spPr>
        <a:xfrm>
          <a:off x="22199600" y="17004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84582</xdr:rowOff>
    </xdr:from>
    <xdr:to>
      <xdr:col>116</xdr:col>
      <xdr:colOff>152400</xdr:colOff>
      <xdr:row>100</xdr:row>
      <xdr:rowOff>84582</xdr:rowOff>
    </xdr:to>
    <xdr:cxnSp macro="">
      <xdr:nvCxnSpPr>
        <xdr:cNvPr id="431" name="直線コネクタ 430">
          <a:extLst>
            <a:ext uri="{FF2B5EF4-FFF2-40B4-BE49-F238E27FC236}">
              <a16:creationId xmlns:a16="http://schemas.microsoft.com/office/drawing/2014/main" id="{04588755-BC18-4D56-8237-DC03368BC553}"/>
            </a:ext>
          </a:extLst>
        </xdr:cNvPr>
        <xdr:cNvCxnSpPr/>
      </xdr:nvCxnSpPr>
      <xdr:spPr>
        <a:xfrm>
          <a:off x="22072600" y="17229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29354</xdr:rowOff>
    </xdr:from>
    <xdr:ext cx="469744" cy="259045"/>
    <xdr:sp macro="" textlink="">
      <xdr:nvSpPr>
        <xdr:cNvPr id="432" name="【庁舎】&#10;一人当たり面積平均値テキスト">
          <a:extLst>
            <a:ext uri="{FF2B5EF4-FFF2-40B4-BE49-F238E27FC236}">
              <a16:creationId xmlns:a16="http://schemas.microsoft.com/office/drawing/2014/main" id="{95848307-A82C-41ED-B6A6-B665BAAC44B3}"/>
            </a:ext>
          </a:extLst>
        </xdr:cNvPr>
        <xdr:cNvSpPr txBox="1"/>
      </xdr:nvSpPr>
      <xdr:spPr>
        <a:xfrm>
          <a:off x="22199600" y="18203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50927</xdr:rowOff>
    </xdr:from>
    <xdr:to>
      <xdr:col>116</xdr:col>
      <xdr:colOff>114300</xdr:colOff>
      <xdr:row>106</xdr:row>
      <xdr:rowOff>152527</xdr:rowOff>
    </xdr:to>
    <xdr:sp macro="" textlink="">
      <xdr:nvSpPr>
        <xdr:cNvPr id="433" name="フローチャート: 判断 432">
          <a:extLst>
            <a:ext uri="{FF2B5EF4-FFF2-40B4-BE49-F238E27FC236}">
              <a16:creationId xmlns:a16="http://schemas.microsoft.com/office/drawing/2014/main" id="{9CF24F67-3D40-4C38-B89B-AEDC343C0E61}"/>
            </a:ext>
          </a:extLst>
        </xdr:cNvPr>
        <xdr:cNvSpPr/>
      </xdr:nvSpPr>
      <xdr:spPr>
        <a:xfrm>
          <a:off x="22110700" y="1822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55499</xdr:rowOff>
    </xdr:from>
    <xdr:to>
      <xdr:col>112</xdr:col>
      <xdr:colOff>38100</xdr:colOff>
      <xdr:row>106</xdr:row>
      <xdr:rowOff>157099</xdr:rowOff>
    </xdr:to>
    <xdr:sp macro="" textlink="">
      <xdr:nvSpPr>
        <xdr:cNvPr id="434" name="フローチャート: 判断 433">
          <a:extLst>
            <a:ext uri="{FF2B5EF4-FFF2-40B4-BE49-F238E27FC236}">
              <a16:creationId xmlns:a16="http://schemas.microsoft.com/office/drawing/2014/main" id="{02933C96-5B4A-4549-949C-030EA5BDF790}"/>
            </a:ext>
          </a:extLst>
        </xdr:cNvPr>
        <xdr:cNvSpPr/>
      </xdr:nvSpPr>
      <xdr:spPr>
        <a:xfrm>
          <a:off x="212725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77215</xdr:rowOff>
    </xdr:from>
    <xdr:to>
      <xdr:col>107</xdr:col>
      <xdr:colOff>101600</xdr:colOff>
      <xdr:row>107</xdr:row>
      <xdr:rowOff>7365</xdr:rowOff>
    </xdr:to>
    <xdr:sp macro="" textlink="">
      <xdr:nvSpPr>
        <xdr:cNvPr id="435" name="フローチャート: 判断 434">
          <a:extLst>
            <a:ext uri="{FF2B5EF4-FFF2-40B4-BE49-F238E27FC236}">
              <a16:creationId xmlns:a16="http://schemas.microsoft.com/office/drawing/2014/main" id="{FF1691D8-10B8-400D-A038-28ABCED0CA4E}"/>
            </a:ext>
          </a:extLst>
        </xdr:cNvPr>
        <xdr:cNvSpPr/>
      </xdr:nvSpPr>
      <xdr:spPr>
        <a:xfrm>
          <a:off x="20383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436" name="フローチャート: 判断 435">
          <a:extLst>
            <a:ext uri="{FF2B5EF4-FFF2-40B4-BE49-F238E27FC236}">
              <a16:creationId xmlns:a16="http://schemas.microsoft.com/office/drawing/2014/main" id="{F9470750-9A45-4390-BA99-BA000E41E5BB}"/>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101600</xdr:rowOff>
    </xdr:from>
    <xdr:to>
      <xdr:col>98</xdr:col>
      <xdr:colOff>38100</xdr:colOff>
      <xdr:row>107</xdr:row>
      <xdr:rowOff>31750</xdr:rowOff>
    </xdr:to>
    <xdr:sp macro="" textlink="">
      <xdr:nvSpPr>
        <xdr:cNvPr id="437" name="フローチャート: 判断 436">
          <a:extLst>
            <a:ext uri="{FF2B5EF4-FFF2-40B4-BE49-F238E27FC236}">
              <a16:creationId xmlns:a16="http://schemas.microsoft.com/office/drawing/2014/main" id="{BD45DEA0-CD7B-4ED5-9B3C-58B9F4DE4BB6}"/>
            </a:ext>
          </a:extLst>
        </xdr:cNvPr>
        <xdr:cNvSpPr/>
      </xdr:nvSpPr>
      <xdr:spPr>
        <a:xfrm>
          <a:off x="18605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8C428246-4492-4B0F-A7B2-1ECE1947693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80024390-ADAE-4B16-B2F9-71FBE7B5F6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7858259F-C25A-42C8-ABA0-6170DE3DAB2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D4FA33C7-A166-42CD-A632-448A95AE56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16728192-2FD1-4A80-971E-43E7AB4193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7113</xdr:rowOff>
    </xdr:from>
    <xdr:to>
      <xdr:col>116</xdr:col>
      <xdr:colOff>114300</xdr:colOff>
      <xdr:row>102</xdr:row>
      <xdr:rowOff>108713</xdr:rowOff>
    </xdr:to>
    <xdr:sp macro="" textlink="">
      <xdr:nvSpPr>
        <xdr:cNvPr id="443" name="楕円 442">
          <a:extLst>
            <a:ext uri="{FF2B5EF4-FFF2-40B4-BE49-F238E27FC236}">
              <a16:creationId xmlns:a16="http://schemas.microsoft.com/office/drawing/2014/main" id="{ED6712AF-B474-4E38-BA42-A0708A984E45}"/>
            </a:ext>
          </a:extLst>
        </xdr:cNvPr>
        <xdr:cNvSpPr/>
      </xdr:nvSpPr>
      <xdr:spPr>
        <a:xfrm>
          <a:off x="221107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29990</xdr:rowOff>
    </xdr:from>
    <xdr:ext cx="469744" cy="259045"/>
    <xdr:sp macro="" textlink="">
      <xdr:nvSpPr>
        <xdr:cNvPr id="444" name="【庁舎】&#10;一人当たり面積該当値テキスト">
          <a:extLst>
            <a:ext uri="{FF2B5EF4-FFF2-40B4-BE49-F238E27FC236}">
              <a16:creationId xmlns:a16="http://schemas.microsoft.com/office/drawing/2014/main" id="{D3BB5453-C4CC-400B-83A7-11B6F9322D34}"/>
            </a:ext>
          </a:extLst>
        </xdr:cNvPr>
        <xdr:cNvSpPr txBox="1"/>
      </xdr:nvSpPr>
      <xdr:spPr>
        <a:xfrm>
          <a:off x="22199600" y="1734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33782</xdr:rowOff>
    </xdr:from>
    <xdr:to>
      <xdr:col>112</xdr:col>
      <xdr:colOff>38100</xdr:colOff>
      <xdr:row>102</xdr:row>
      <xdr:rowOff>135382</xdr:rowOff>
    </xdr:to>
    <xdr:sp macro="" textlink="">
      <xdr:nvSpPr>
        <xdr:cNvPr id="445" name="楕円 444">
          <a:extLst>
            <a:ext uri="{FF2B5EF4-FFF2-40B4-BE49-F238E27FC236}">
              <a16:creationId xmlns:a16="http://schemas.microsoft.com/office/drawing/2014/main" id="{9EF823EC-1D74-4394-8D33-522159E3022E}"/>
            </a:ext>
          </a:extLst>
        </xdr:cNvPr>
        <xdr:cNvSpPr/>
      </xdr:nvSpPr>
      <xdr:spPr>
        <a:xfrm>
          <a:off x="21272500" y="1752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57913</xdr:rowOff>
    </xdr:from>
    <xdr:to>
      <xdr:col>116</xdr:col>
      <xdr:colOff>63500</xdr:colOff>
      <xdr:row>102</xdr:row>
      <xdr:rowOff>84582</xdr:rowOff>
    </xdr:to>
    <xdr:cxnSp macro="">
      <xdr:nvCxnSpPr>
        <xdr:cNvPr id="446" name="直線コネクタ 445">
          <a:extLst>
            <a:ext uri="{FF2B5EF4-FFF2-40B4-BE49-F238E27FC236}">
              <a16:creationId xmlns:a16="http://schemas.microsoft.com/office/drawing/2014/main" id="{1337A204-5BD9-460D-BC66-65DE213EC7A8}"/>
            </a:ext>
          </a:extLst>
        </xdr:cNvPr>
        <xdr:cNvCxnSpPr/>
      </xdr:nvCxnSpPr>
      <xdr:spPr>
        <a:xfrm flipV="1">
          <a:off x="21323300" y="17545813"/>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58165</xdr:rowOff>
    </xdr:from>
    <xdr:to>
      <xdr:col>107</xdr:col>
      <xdr:colOff>101600</xdr:colOff>
      <xdr:row>102</xdr:row>
      <xdr:rowOff>159765</xdr:rowOff>
    </xdr:to>
    <xdr:sp macro="" textlink="">
      <xdr:nvSpPr>
        <xdr:cNvPr id="447" name="楕円 446">
          <a:extLst>
            <a:ext uri="{FF2B5EF4-FFF2-40B4-BE49-F238E27FC236}">
              <a16:creationId xmlns:a16="http://schemas.microsoft.com/office/drawing/2014/main" id="{B032378A-D476-452C-9D03-B906848FD198}"/>
            </a:ext>
          </a:extLst>
        </xdr:cNvPr>
        <xdr:cNvSpPr/>
      </xdr:nvSpPr>
      <xdr:spPr>
        <a:xfrm>
          <a:off x="20383500" y="175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84582</xdr:rowOff>
    </xdr:from>
    <xdr:to>
      <xdr:col>111</xdr:col>
      <xdr:colOff>177800</xdr:colOff>
      <xdr:row>102</xdr:row>
      <xdr:rowOff>108965</xdr:rowOff>
    </xdr:to>
    <xdr:cxnSp macro="">
      <xdr:nvCxnSpPr>
        <xdr:cNvPr id="448" name="直線コネクタ 447">
          <a:extLst>
            <a:ext uri="{FF2B5EF4-FFF2-40B4-BE49-F238E27FC236}">
              <a16:creationId xmlns:a16="http://schemas.microsoft.com/office/drawing/2014/main" id="{66FA0586-AD32-48F2-8F59-3BEBF11F3C61}"/>
            </a:ext>
          </a:extLst>
        </xdr:cNvPr>
        <xdr:cNvCxnSpPr/>
      </xdr:nvCxnSpPr>
      <xdr:spPr>
        <a:xfrm flipV="1">
          <a:off x="20434300" y="17572482"/>
          <a:ext cx="889000" cy="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139319</xdr:rowOff>
    </xdr:from>
    <xdr:to>
      <xdr:col>102</xdr:col>
      <xdr:colOff>165100</xdr:colOff>
      <xdr:row>103</xdr:row>
      <xdr:rowOff>69469</xdr:rowOff>
    </xdr:to>
    <xdr:sp macro="" textlink="">
      <xdr:nvSpPr>
        <xdr:cNvPr id="449" name="楕円 448">
          <a:extLst>
            <a:ext uri="{FF2B5EF4-FFF2-40B4-BE49-F238E27FC236}">
              <a16:creationId xmlns:a16="http://schemas.microsoft.com/office/drawing/2014/main" id="{091F7201-7D54-4E1E-AC9C-011D1983F0DC}"/>
            </a:ext>
          </a:extLst>
        </xdr:cNvPr>
        <xdr:cNvSpPr/>
      </xdr:nvSpPr>
      <xdr:spPr>
        <a:xfrm>
          <a:off x="19494500" y="1762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108965</xdr:rowOff>
    </xdr:from>
    <xdr:to>
      <xdr:col>107</xdr:col>
      <xdr:colOff>50800</xdr:colOff>
      <xdr:row>103</xdr:row>
      <xdr:rowOff>18669</xdr:rowOff>
    </xdr:to>
    <xdr:cxnSp macro="">
      <xdr:nvCxnSpPr>
        <xdr:cNvPr id="450" name="直線コネクタ 449">
          <a:extLst>
            <a:ext uri="{FF2B5EF4-FFF2-40B4-BE49-F238E27FC236}">
              <a16:creationId xmlns:a16="http://schemas.microsoft.com/office/drawing/2014/main" id="{382FBF9E-FF7D-4B90-AF9B-3AF7B5687D9D}"/>
            </a:ext>
          </a:extLst>
        </xdr:cNvPr>
        <xdr:cNvCxnSpPr/>
      </xdr:nvCxnSpPr>
      <xdr:spPr>
        <a:xfrm flipV="1">
          <a:off x="19545300" y="17596865"/>
          <a:ext cx="889000" cy="8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162940</xdr:rowOff>
    </xdr:from>
    <xdr:to>
      <xdr:col>98</xdr:col>
      <xdr:colOff>38100</xdr:colOff>
      <xdr:row>103</xdr:row>
      <xdr:rowOff>93090</xdr:rowOff>
    </xdr:to>
    <xdr:sp macro="" textlink="">
      <xdr:nvSpPr>
        <xdr:cNvPr id="451" name="楕円 450">
          <a:extLst>
            <a:ext uri="{FF2B5EF4-FFF2-40B4-BE49-F238E27FC236}">
              <a16:creationId xmlns:a16="http://schemas.microsoft.com/office/drawing/2014/main" id="{F5231471-BFD0-422E-A576-E21BA5830EB9}"/>
            </a:ext>
          </a:extLst>
        </xdr:cNvPr>
        <xdr:cNvSpPr/>
      </xdr:nvSpPr>
      <xdr:spPr>
        <a:xfrm>
          <a:off x="18605500" y="176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18669</xdr:rowOff>
    </xdr:from>
    <xdr:to>
      <xdr:col>102</xdr:col>
      <xdr:colOff>114300</xdr:colOff>
      <xdr:row>103</xdr:row>
      <xdr:rowOff>42290</xdr:rowOff>
    </xdr:to>
    <xdr:cxnSp macro="">
      <xdr:nvCxnSpPr>
        <xdr:cNvPr id="452" name="直線コネクタ 451">
          <a:extLst>
            <a:ext uri="{FF2B5EF4-FFF2-40B4-BE49-F238E27FC236}">
              <a16:creationId xmlns:a16="http://schemas.microsoft.com/office/drawing/2014/main" id="{49D24198-C72A-4FC5-951A-C127FB3A14AF}"/>
            </a:ext>
          </a:extLst>
        </xdr:cNvPr>
        <xdr:cNvCxnSpPr/>
      </xdr:nvCxnSpPr>
      <xdr:spPr>
        <a:xfrm flipV="1">
          <a:off x="18656300" y="17678019"/>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148226</xdr:rowOff>
    </xdr:from>
    <xdr:ext cx="469744" cy="259045"/>
    <xdr:sp macro="" textlink="">
      <xdr:nvSpPr>
        <xdr:cNvPr id="453" name="n_1aveValue【庁舎】&#10;一人当たり面積">
          <a:extLst>
            <a:ext uri="{FF2B5EF4-FFF2-40B4-BE49-F238E27FC236}">
              <a16:creationId xmlns:a16="http://schemas.microsoft.com/office/drawing/2014/main" id="{5D64C495-7741-43D0-9EC9-D38AB5EA13E5}"/>
            </a:ext>
          </a:extLst>
        </xdr:cNvPr>
        <xdr:cNvSpPr txBox="1"/>
      </xdr:nvSpPr>
      <xdr:spPr>
        <a:xfrm>
          <a:off x="21075727" y="1832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169942</xdr:rowOff>
    </xdr:from>
    <xdr:ext cx="469744" cy="259045"/>
    <xdr:sp macro="" textlink="">
      <xdr:nvSpPr>
        <xdr:cNvPr id="454" name="n_2aveValue【庁舎】&#10;一人当たり面積">
          <a:extLst>
            <a:ext uri="{FF2B5EF4-FFF2-40B4-BE49-F238E27FC236}">
              <a16:creationId xmlns:a16="http://schemas.microsoft.com/office/drawing/2014/main" id="{177163D5-66E3-4F8A-8799-6F67AECA11AC}"/>
            </a:ext>
          </a:extLst>
        </xdr:cNvPr>
        <xdr:cNvSpPr txBox="1"/>
      </xdr:nvSpPr>
      <xdr:spPr>
        <a:xfrm>
          <a:off x="20199427" y="183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455" name="n_3aveValue【庁舎】&#10;一人当たり面積">
          <a:extLst>
            <a:ext uri="{FF2B5EF4-FFF2-40B4-BE49-F238E27FC236}">
              <a16:creationId xmlns:a16="http://schemas.microsoft.com/office/drawing/2014/main" id="{3673EA2E-DCA0-48E8-AB2B-B1B8C9871D46}"/>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22877</xdr:rowOff>
    </xdr:from>
    <xdr:ext cx="469744" cy="259045"/>
    <xdr:sp macro="" textlink="">
      <xdr:nvSpPr>
        <xdr:cNvPr id="456" name="n_4aveValue【庁舎】&#10;一人当たり面積">
          <a:extLst>
            <a:ext uri="{FF2B5EF4-FFF2-40B4-BE49-F238E27FC236}">
              <a16:creationId xmlns:a16="http://schemas.microsoft.com/office/drawing/2014/main" id="{BCDEA7AE-E48F-493D-9880-2D051C8F4226}"/>
            </a:ext>
          </a:extLst>
        </xdr:cNvPr>
        <xdr:cNvSpPr txBox="1"/>
      </xdr:nvSpPr>
      <xdr:spPr>
        <a:xfrm>
          <a:off x="18421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151909</xdr:rowOff>
    </xdr:from>
    <xdr:ext cx="469744" cy="259045"/>
    <xdr:sp macro="" textlink="">
      <xdr:nvSpPr>
        <xdr:cNvPr id="457" name="n_1mainValue【庁舎】&#10;一人当たり面積">
          <a:extLst>
            <a:ext uri="{FF2B5EF4-FFF2-40B4-BE49-F238E27FC236}">
              <a16:creationId xmlns:a16="http://schemas.microsoft.com/office/drawing/2014/main" id="{6A16D8E5-CB07-46C0-BBBE-B3FC0563E26A}"/>
            </a:ext>
          </a:extLst>
        </xdr:cNvPr>
        <xdr:cNvSpPr txBox="1"/>
      </xdr:nvSpPr>
      <xdr:spPr>
        <a:xfrm>
          <a:off x="21075727" y="1729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4842</xdr:rowOff>
    </xdr:from>
    <xdr:ext cx="469744" cy="259045"/>
    <xdr:sp macro="" textlink="">
      <xdr:nvSpPr>
        <xdr:cNvPr id="458" name="n_2mainValue【庁舎】&#10;一人当たり面積">
          <a:extLst>
            <a:ext uri="{FF2B5EF4-FFF2-40B4-BE49-F238E27FC236}">
              <a16:creationId xmlns:a16="http://schemas.microsoft.com/office/drawing/2014/main" id="{10885946-15B2-48EE-9F9B-E3EF73F81DFC}"/>
            </a:ext>
          </a:extLst>
        </xdr:cNvPr>
        <xdr:cNvSpPr txBox="1"/>
      </xdr:nvSpPr>
      <xdr:spPr>
        <a:xfrm>
          <a:off x="20199427" y="173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85996</xdr:rowOff>
    </xdr:from>
    <xdr:ext cx="469744" cy="259045"/>
    <xdr:sp macro="" textlink="">
      <xdr:nvSpPr>
        <xdr:cNvPr id="459" name="n_3mainValue【庁舎】&#10;一人当たり面積">
          <a:extLst>
            <a:ext uri="{FF2B5EF4-FFF2-40B4-BE49-F238E27FC236}">
              <a16:creationId xmlns:a16="http://schemas.microsoft.com/office/drawing/2014/main" id="{87D3D809-1740-427F-AEC3-844846E0D06E}"/>
            </a:ext>
          </a:extLst>
        </xdr:cNvPr>
        <xdr:cNvSpPr txBox="1"/>
      </xdr:nvSpPr>
      <xdr:spPr>
        <a:xfrm>
          <a:off x="19310427" y="1740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109617</xdr:rowOff>
    </xdr:from>
    <xdr:ext cx="469744" cy="259045"/>
    <xdr:sp macro="" textlink="">
      <xdr:nvSpPr>
        <xdr:cNvPr id="460" name="n_4mainValue【庁舎】&#10;一人当たり面積">
          <a:extLst>
            <a:ext uri="{FF2B5EF4-FFF2-40B4-BE49-F238E27FC236}">
              <a16:creationId xmlns:a16="http://schemas.microsoft.com/office/drawing/2014/main" id="{657E542F-884C-4E28-80C3-9C63DD1176B7}"/>
            </a:ext>
          </a:extLst>
        </xdr:cNvPr>
        <xdr:cNvSpPr txBox="1"/>
      </xdr:nvSpPr>
      <xdr:spPr>
        <a:xfrm>
          <a:off x="18421427" y="174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1" name="正方形/長方形 460">
          <a:extLst>
            <a:ext uri="{FF2B5EF4-FFF2-40B4-BE49-F238E27FC236}">
              <a16:creationId xmlns:a16="http://schemas.microsoft.com/office/drawing/2014/main" id="{9EC467B3-47B9-427C-95D4-E6BE5CF7E4A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2" name="正方形/長方形 461">
          <a:extLst>
            <a:ext uri="{FF2B5EF4-FFF2-40B4-BE49-F238E27FC236}">
              <a16:creationId xmlns:a16="http://schemas.microsoft.com/office/drawing/2014/main" id="{4191FD46-BFFB-48A9-A44F-15FD162A00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3" name="テキスト ボックス 462">
          <a:extLst>
            <a:ext uri="{FF2B5EF4-FFF2-40B4-BE49-F238E27FC236}">
              <a16:creationId xmlns:a16="http://schemas.microsoft.com/office/drawing/2014/main" id="{A4E96429-278B-4BF5-B9FC-29A4C531BA5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類似団体と比較していずれの施設も有形固定資産減価償却率が高くなっている。福祉施設と庁舎は</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年代の建築、消防施設も築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年以上の建物が過半を占めるためである。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L&#12304;&#36001;&#25919;&#29366;&#27841;&#36039;&#26009;&#38598;&#12305;_023434_&#35199;&#30446;&#23627;&#26449;_2023(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R01</v>
          </cell>
          <cell r="BX50" t="str">
            <v>R02</v>
          </cell>
          <cell r="CF50" t="str">
            <v>R03</v>
          </cell>
          <cell r="CN50" t="str">
            <v>R04</v>
          </cell>
          <cell r="CV50" t="str">
            <v>R05</v>
          </cell>
        </row>
        <row r="51">
          <cell r="AN51" t="str">
            <v>当該団体値</v>
          </cell>
          <cell r="BP51">
            <v>3.4</v>
          </cell>
          <cell r="BX51">
            <v>45.1</v>
          </cell>
          <cell r="CF51">
            <v>20.399999999999999</v>
          </cell>
          <cell r="CN51">
            <v>2.8</v>
          </cell>
        </row>
        <row r="53">
          <cell r="BP53">
            <v>66.599999999999994</v>
          </cell>
          <cell r="BX53">
            <v>67.5</v>
          </cell>
          <cell r="CF53">
            <v>68.900000000000006</v>
          </cell>
          <cell r="CN53">
            <v>69.900000000000006</v>
          </cell>
          <cell r="CV53">
            <v>71.8</v>
          </cell>
        </row>
        <row r="55">
          <cell r="AN55" t="str">
            <v>類似団体内平均値</v>
          </cell>
          <cell r="BP55">
            <v>0</v>
          </cell>
          <cell r="BX55">
            <v>0</v>
          </cell>
          <cell r="CF55">
            <v>0</v>
          </cell>
          <cell r="CN55">
            <v>0</v>
          </cell>
          <cell r="CV55">
            <v>0</v>
          </cell>
        </row>
        <row r="57">
          <cell r="BP57">
            <v>60.2</v>
          </cell>
          <cell r="BX57">
            <v>61</v>
          </cell>
          <cell r="CF57">
            <v>62.2</v>
          </cell>
          <cell r="CN57">
            <v>63.6</v>
          </cell>
          <cell r="CV57">
            <v>65.900000000000006</v>
          </cell>
        </row>
        <row r="72">
          <cell r="BP72" t="str">
            <v>R01</v>
          </cell>
          <cell r="BX72" t="str">
            <v>R02</v>
          </cell>
          <cell r="CF72" t="str">
            <v>R03</v>
          </cell>
          <cell r="CN72" t="str">
            <v>R04</v>
          </cell>
          <cell r="CV72" t="str">
            <v>R05</v>
          </cell>
        </row>
        <row r="73">
          <cell r="AN73" t="str">
            <v>当該団体値</v>
          </cell>
          <cell r="BP73">
            <v>3.4</v>
          </cell>
          <cell r="BX73">
            <v>45.1</v>
          </cell>
          <cell r="CF73">
            <v>20.399999999999999</v>
          </cell>
          <cell r="CN73">
            <v>2.8</v>
          </cell>
        </row>
        <row r="75">
          <cell r="BP75">
            <v>11.9</v>
          </cell>
          <cell r="BX75">
            <v>11.6</v>
          </cell>
          <cell r="CF75">
            <v>11.5</v>
          </cell>
          <cell r="CN75">
            <v>11</v>
          </cell>
          <cell r="CV75">
            <v>10.199999999999999</v>
          </cell>
        </row>
        <row r="77">
          <cell r="AN77" t="str">
            <v>類似団体内平均値</v>
          </cell>
          <cell r="BP77">
            <v>0</v>
          </cell>
          <cell r="BX77">
            <v>0</v>
          </cell>
          <cell r="CF77">
            <v>0</v>
          </cell>
          <cell r="CN77">
            <v>0</v>
          </cell>
          <cell r="CV77">
            <v>0</v>
          </cell>
        </row>
        <row r="79">
          <cell r="BP79">
            <v>7.3</v>
          </cell>
          <cell r="BX79">
            <v>7.4</v>
          </cell>
          <cell r="CF79">
            <v>7.5</v>
          </cell>
          <cell r="CN79">
            <v>7.5</v>
          </cell>
          <cell r="CV79">
            <v>7.7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2490670</v>
      </c>
      <c r="BO4" s="449"/>
      <c r="BP4" s="449"/>
      <c r="BQ4" s="449"/>
      <c r="BR4" s="449"/>
      <c r="BS4" s="449"/>
      <c r="BT4" s="449"/>
      <c r="BU4" s="450"/>
      <c r="BV4" s="448">
        <v>2565877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6.9</v>
      </c>
      <c r="CU4" s="589"/>
      <c r="CV4" s="589"/>
      <c r="CW4" s="589"/>
      <c r="CX4" s="589"/>
      <c r="CY4" s="589"/>
      <c r="CZ4" s="589"/>
      <c r="DA4" s="590"/>
      <c r="DB4" s="588">
        <v>5.6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2384186</v>
      </c>
      <c r="BO5" s="420"/>
      <c r="BP5" s="420"/>
      <c r="BQ5" s="420"/>
      <c r="BR5" s="420"/>
      <c r="BS5" s="420"/>
      <c r="BT5" s="420"/>
      <c r="BU5" s="421"/>
      <c r="BV5" s="419">
        <v>2477141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86.6</v>
      </c>
      <c r="CU5" s="417"/>
      <c r="CV5" s="417"/>
      <c r="CW5" s="417"/>
      <c r="CX5" s="417"/>
      <c r="CY5" s="417"/>
      <c r="CZ5" s="417"/>
      <c r="DA5" s="418"/>
      <c r="DB5" s="416">
        <v>83.7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106484</v>
      </c>
      <c r="BO6" s="420"/>
      <c r="BP6" s="420"/>
      <c r="BQ6" s="420"/>
      <c r="BR6" s="420"/>
      <c r="BS6" s="420"/>
      <c r="BT6" s="420"/>
      <c r="BU6" s="421"/>
      <c r="BV6" s="419">
        <v>88736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86.9</v>
      </c>
      <c r="CU6" s="563"/>
      <c r="CV6" s="563"/>
      <c r="CW6" s="563"/>
      <c r="CX6" s="563"/>
      <c r="CY6" s="563"/>
      <c r="CZ6" s="563"/>
      <c r="DA6" s="564"/>
      <c r="DB6" s="562">
        <v>84.4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12651</v>
      </c>
      <c r="BO7" s="420"/>
      <c r="BP7" s="420"/>
      <c r="BQ7" s="420"/>
      <c r="BR7" s="420"/>
      <c r="BS7" s="420"/>
      <c r="BT7" s="420"/>
      <c r="BU7" s="421"/>
      <c r="BV7" s="419">
        <v>12925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1352599</v>
      </c>
      <c r="CU7" s="420"/>
      <c r="CV7" s="420"/>
      <c r="CW7" s="420"/>
      <c r="CX7" s="420"/>
      <c r="CY7" s="420"/>
      <c r="CZ7" s="420"/>
      <c r="DA7" s="421"/>
      <c r="DB7" s="419">
        <v>1364491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93833</v>
      </c>
      <c r="BO8" s="420"/>
      <c r="BP8" s="420"/>
      <c r="BQ8" s="420"/>
      <c r="BR8" s="420"/>
      <c r="BS8" s="420"/>
      <c r="BT8" s="420"/>
      <c r="BU8" s="421"/>
      <c r="BV8" s="419">
        <v>75811</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0.12</v>
      </c>
      <c r="CU8" s="523"/>
      <c r="CV8" s="523"/>
      <c r="CW8" s="523"/>
      <c r="CX8" s="523"/>
      <c r="CY8" s="523"/>
      <c r="CZ8" s="523"/>
      <c r="DA8" s="524"/>
      <c r="DB8" s="522">
        <v>0.13</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1265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18022</v>
      </c>
      <c r="BO9" s="420"/>
      <c r="BP9" s="420"/>
      <c r="BQ9" s="420"/>
      <c r="BR9" s="420"/>
      <c r="BS9" s="420"/>
      <c r="BT9" s="420"/>
      <c r="BU9" s="421"/>
      <c r="BV9" s="419">
        <v>-376</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11</v>
      </c>
      <c r="CU9" s="417"/>
      <c r="CV9" s="417"/>
      <c r="CW9" s="417"/>
      <c r="CX9" s="417"/>
      <c r="CY9" s="417"/>
      <c r="CZ9" s="417"/>
      <c r="DA9" s="418"/>
      <c r="DB9" s="416">
        <v>11.6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1415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170029</v>
      </c>
      <c r="BO10" s="420"/>
      <c r="BP10" s="420"/>
      <c r="BQ10" s="420"/>
      <c r="BR10" s="420"/>
      <c r="BS10" s="420"/>
      <c r="BT10" s="420"/>
      <c r="BU10" s="421"/>
      <c r="BV10" s="419">
        <v>220037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1242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200481</v>
      </c>
      <c r="BO12" s="420"/>
      <c r="BP12" s="420"/>
      <c r="BQ12" s="420"/>
      <c r="BR12" s="420"/>
      <c r="BS12" s="420"/>
      <c r="BT12" s="420"/>
      <c r="BU12" s="421"/>
      <c r="BV12" s="419">
        <v>191554</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1242</v>
      </c>
      <c r="S13" s="507"/>
      <c r="T13" s="507"/>
      <c r="U13" s="507"/>
      <c r="V13" s="508"/>
      <c r="W13" s="509" t="s">
        <v>131</v>
      </c>
      <c r="X13" s="405"/>
      <c r="Y13" s="405"/>
      <c r="Z13" s="405"/>
      <c r="AA13" s="405"/>
      <c r="AB13" s="406"/>
      <c r="AC13" s="372">
        <v>167</v>
      </c>
      <c r="AD13" s="373"/>
      <c r="AE13" s="373"/>
      <c r="AF13" s="373"/>
      <c r="AG13" s="374"/>
      <c r="AH13" s="372">
        <v>222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-12430</v>
      </c>
      <c r="BO13" s="420"/>
      <c r="BP13" s="420"/>
      <c r="BQ13" s="420"/>
      <c r="BR13" s="420"/>
      <c r="BS13" s="420"/>
      <c r="BT13" s="420"/>
      <c r="BU13" s="421"/>
      <c r="BV13" s="419">
        <v>28107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10.199999999999999</v>
      </c>
      <c r="CU13" s="417"/>
      <c r="CV13" s="417"/>
      <c r="CW13" s="417"/>
      <c r="CX13" s="417"/>
      <c r="CY13" s="417"/>
      <c r="CZ13" s="417"/>
      <c r="DA13" s="418"/>
      <c r="DB13" s="416">
        <v>11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1272</v>
      </c>
      <c r="S14" s="507"/>
      <c r="T14" s="507"/>
      <c r="U14" s="507"/>
      <c r="V14" s="508"/>
      <c r="W14" s="510"/>
      <c r="X14" s="408"/>
      <c r="Y14" s="408"/>
      <c r="Z14" s="408"/>
      <c r="AA14" s="408"/>
      <c r="AB14" s="409"/>
      <c r="AC14" s="499">
        <v>25</v>
      </c>
      <c r="AD14" s="500"/>
      <c r="AE14" s="500"/>
      <c r="AF14" s="500"/>
      <c r="AG14" s="501"/>
      <c r="AH14" s="499">
        <v>27.7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v>2.8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1272</v>
      </c>
      <c r="S15" s="507"/>
      <c r="T15" s="507"/>
      <c r="U15" s="507"/>
      <c r="V15" s="508"/>
      <c r="W15" s="509" t="s">
        <v>137</v>
      </c>
      <c r="X15" s="405"/>
      <c r="Y15" s="405"/>
      <c r="Z15" s="405"/>
      <c r="AA15" s="405"/>
      <c r="AB15" s="406"/>
      <c r="AC15" s="372">
        <v>156</v>
      </c>
      <c r="AD15" s="373"/>
      <c r="AE15" s="373"/>
      <c r="AF15" s="373"/>
      <c r="AG15" s="374"/>
      <c r="AH15" s="372">
        <v>222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159564</v>
      </c>
      <c r="BO15" s="449"/>
      <c r="BP15" s="449"/>
      <c r="BQ15" s="449"/>
      <c r="BR15" s="449"/>
      <c r="BS15" s="449"/>
      <c r="BT15" s="449"/>
      <c r="BU15" s="450"/>
      <c r="BV15" s="448">
        <v>159665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23.3</v>
      </c>
      <c r="AD16" s="500"/>
      <c r="AE16" s="500"/>
      <c r="AF16" s="500"/>
      <c r="AG16" s="501"/>
      <c r="AH16" s="499">
        <v>27.7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1310108</v>
      </c>
      <c r="BO16" s="420"/>
      <c r="BP16" s="420"/>
      <c r="BQ16" s="420"/>
      <c r="BR16" s="420"/>
      <c r="BS16" s="420"/>
      <c r="BT16" s="420"/>
      <c r="BU16" s="421"/>
      <c r="BV16" s="419">
        <v>1302248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346</v>
      </c>
      <c r="AD17" s="373"/>
      <c r="AE17" s="373"/>
      <c r="AF17" s="373"/>
      <c r="AG17" s="374"/>
      <c r="AH17" s="372">
        <v>357</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197221</v>
      </c>
      <c r="BO17" s="420"/>
      <c r="BP17" s="420"/>
      <c r="BQ17" s="420"/>
      <c r="BR17" s="420"/>
      <c r="BS17" s="420"/>
      <c r="BT17" s="420"/>
      <c r="BU17" s="421"/>
      <c r="BV17" s="419">
        <v>198297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246.02</v>
      </c>
      <c r="M18" s="472"/>
      <c r="N18" s="472"/>
      <c r="O18" s="472"/>
      <c r="P18" s="472"/>
      <c r="Q18" s="472"/>
      <c r="R18" s="473"/>
      <c r="S18" s="473"/>
      <c r="T18" s="473"/>
      <c r="U18" s="473"/>
      <c r="V18" s="474"/>
      <c r="W18" s="490"/>
      <c r="X18" s="491"/>
      <c r="Y18" s="491"/>
      <c r="Z18" s="491"/>
      <c r="AA18" s="491"/>
      <c r="AB18" s="515"/>
      <c r="AC18" s="389">
        <v>51.7</v>
      </c>
      <c r="AD18" s="390"/>
      <c r="AE18" s="390"/>
      <c r="AF18" s="390"/>
      <c r="AG18" s="475"/>
      <c r="AH18" s="389">
        <v>44.6</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1179124</v>
      </c>
      <c r="BO18" s="420"/>
      <c r="BP18" s="420"/>
      <c r="BQ18" s="420"/>
      <c r="BR18" s="420"/>
      <c r="BS18" s="420"/>
      <c r="BT18" s="420"/>
      <c r="BU18" s="421"/>
      <c r="BV18" s="419">
        <v>1147720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1830296</v>
      </c>
      <c r="BO19" s="420"/>
      <c r="BP19" s="420"/>
      <c r="BQ19" s="420"/>
      <c r="BR19" s="420"/>
      <c r="BS19" s="420"/>
      <c r="BT19" s="420"/>
      <c r="BU19" s="421"/>
      <c r="BV19" s="419">
        <v>1869321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437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2209996</v>
      </c>
      <c r="BO22" s="449"/>
      <c r="BP22" s="449"/>
      <c r="BQ22" s="449"/>
      <c r="BR22" s="449"/>
      <c r="BS22" s="449"/>
      <c r="BT22" s="449"/>
      <c r="BU22" s="450"/>
      <c r="BV22" s="448">
        <v>2153819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2104996</v>
      </c>
      <c r="BO23" s="420"/>
      <c r="BP23" s="420"/>
      <c r="BQ23" s="420"/>
      <c r="BR23" s="420"/>
      <c r="BS23" s="420"/>
      <c r="BT23" s="420"/>
      <c r="BU23" s="421"/>
      <c r="BV23" s="419">
        <v>2083819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6780</v>
      </c>
      <c r="R24" s="373"/>
      <c r="S24" s="373"/>
      <c r="T24" s="373"/>
      <c r="U24" s="373"/>
      <c r="V24" s="374"/>
      <c r="W24" s="462"/>
      <c r="X24" s="399"/>
      <c r="Y24" s="400"/>
      <c r="Z24" s="375" t="s">
        <v>161</v>
      </c>
      <c r="AA24" s="376"/>
      <c r="AB24" s="376"/>
      <c r="AC24" s="376"/>
      <c r="AD24" s="376"/>
      <c r="AE24" s="376"/>
      <c r="AF24" s="376"/>
      <c r="AG24" s="377"/>
      <c r="AH24" s="372">
        <v>35</v>
      </c>
      <c r="AI24" s="373"/>
      <c r="AJ24" s="373"/>
      <c r="AK24" s="373"/>
      <c r="AL24" s="374"/>
      <c r="AM24" s="372">
        <v>103040</v>
      </c>
      <c r="AN24" s="373"/>
      <c r="AO24" s="373"/>
      <c r="AP24" s="373"/>
      <c r="AQ24" s="373"/>
      <c r="AR24" s="374"/>
      <c r="AS24" s="372">
        <v>2944</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1654547</v>
      </c>
      <c r="BO24" s="420"/>
      <c r="BP24" s="420"/>
      <c r="BQ24" s="420"/>
      <c r="BR24" s="420"/>
      <c r="BS24" s="420"/>
      <c r="BT24" s="420"/>
      <c r="BU24" s="421"/>
      <c r="BV24" s="419">
        <v>1524093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5150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62613</v>
      </c>
      <c r="BO25" s="449"/>
      <c r="BP25" s="449"/>
      <c r="BQ25" s="449"/>
      <c r="BR25" s="449"/>
      <c r="BS25" s="449"/>
      <c r="BT25" s="449"/>
      <c r="BU25" s="450"/>
      <c r="BV25" s="448">
        <v>83484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4750</v>
      </c>
      <c r="R26" s="373"/>
      <c r="S26" s="373"/>
      <c r="T26" s="373"/>
      <c r="U26" s="373"/>
      <c r="V26" s="374"/>
      <c r="W26" s="462"/>
      <c r="X26" s="399"/>
      <c r="Y26" s="400"/>
      <c r="Z26" s="375" t="s">
        <v>167</v>
      </c>
      <c r="AA26" s="430"/>
      <c r="AB26" s="430"/>
      <c r="AC26" s="430"/>
      <c r="AD26" s="430"/>
      <c r="AE26" s="430"/>
      <c r="AF26" s="430"/>
      <c r="AG26" s="431"/>
      <c r="AH26" s="372">
        <v>2</v>
      </c>
      <c r="AI26" s="373"/>
      <c r="AJ26" s="373"/>
      <c r="AK26" s="373"/>
      <c r="AL26" s="374"/>
      <c r="AM26" s="372" t="s">
        <v>168</v>
      </c>
      <c r="AN26" s="373"/>
      <c r="AO26" s="373"/>
      <c r="AP26" s="373"/>
      <c r="AQ26" s="373"/>
      <c r="AR26" s="374"/>
      <c r="AS26" s="372" t="s">
        <v>168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2450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84</v>
      </c>
      <c r="BO27" s="454"/>
      <c r="BP27" s="454"/>
      <c r="BQ27" s="454"/>
      <c r="BR27" s="454"/>
      <c r="BS27" s="454"/>
      <c r="BT27" s="454"/>
      <c r="BU27" s="455"/>
      <c r="BV27" s="453">
        <v>84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2170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1169311</v>
      </c>
      <c r="BO28" s="449"/>
      <c r="BP28" s="449"/>
      <c r="BQ28" s="449"/>
      <c r="BR28" s="449"/>
      <c r="BS28" s="449"/>
      <c r="BT28" s="449"/>
      <c r="BU28" s="450"/>
      <c r="BV28" s="448">
        <v>1159763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4</v>
      </c>
      <c r="M29" s="373"/>
      <c r="N29" s="373"/>
      <c r="O29" s="373"/>
      <c r="P29" s="374"/>
      <c r="Q29" s="372">
        <v>2080</v>
      </c>
      <c r="R29" s="373"/>
      <c r="S29" s="373"/>
      <c r="T29" s="373"/>
      <c r="U29" s="373"/>
      <c r="V29" s="374"/>
      <c r="W29" s="463"/>
      <c r="X29" s="464"/>
      <c r="Y29" s="465"/>
      <c r="Z29" s="375" t="s">
        <v>177</v>
      </c>
      <c r="AA29" s="376"/>
      <c r="AB29" s="376"/>
      <c r="AC29" s="376"/>
      <c r="AD29" s="376"/>
      <c r="AE29" s="376"/>
      <c r="AF29" s="376"/>
      <c r="AG29" s="377"/>
      <c r="AH29" s="372">
        <v>35</v>
      </c>
      <c r="AI29" s="373"/>
      <c r="AJ29" s="373"/>
      <c r="AK29" s="373"/>
      <c r="AL29" s="374"/>
      <c r="AM29" s="372">
        <v>103040</v>
      </c>
      <c r="AN29" s="373"/>
      <c r="AO29" s="373"/>
      <c r="AP29" s="373"/>
      <c r="AQ29" s="373"/>
      <c r="AR29" s="374"/>
      <c r="AS29" s="372">
        <v>2944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162444</v>
      </c>
      <c r="BO29" s="420"/>
      <c r="BP29" s="420"/>
      <c r="BQ29" s="420"/>
      <c r="BR29" s="420"/>
      <c r="BS29" s="420"/>
      <c r="BT29" s="420"/>
      <c r="BU29" s="421"/>
      <c r="BV29" s="419">
        <v>132439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89.3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113940</v>
      </c>
      <c r="BO30" s="454"/>
      <c r="BP30" s="454"/>
      <c r="BQ30" s="454"/>
      <c r="BR30" s="454"/>
      <c r="BS30" s="454"/>
      <c r="BT30" s="454"/>
      <c r="BU30" s="455"/>
      <c r="BV30" s="453">
        <v>87577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西目屋村国民健康保険事業特別会計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西目屋村簡易水道事業特別会計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青森県後期高齢者医療広域連合(一般会計)</v>
      </c>
      <c r="BZ34" s="368"/>
      <c r="CA34" s="368"/>
      <c r="CB34" s="368"/>
      <c r="CC34" s="368"/>
      <c r="CD34" s="368"/>
      <c r="CE34" s="368"/>
      <c r="CF34" s="368"/>
      <c r="CG34" s="368"/>
      <c r="CH34" s="368"/>
      <c r="CI34" s="368"/>
      <c r="CJ34" s="368"/>
      <c r="CK34" s="368"/>
      <c r="CL34" s="368"/>
      <c r="CM34" s="368"/>
      <c r="CN34" s="181"/>
      <c r="CO34" s="367">
        <f>IF(CQ34="","",MAX(C34:D43,U34:V43,AM34:AN43,BE34:BF43,BW34:BX43)+1)</f>
        <v>15</v>
      </c>
      <c r="CP34" s="367"/>
      <c r="CQ34" s="368" t="str">
        <f>IF('各会計、関係団体の財政状況及び健全化判断比率'!BS7="","",'各会計、関係団体の財政状況及び健全化判断比率'!BS7)</f>
        <v>(一財)ブナの里白神公社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西目屋村介護保険特別会計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西目屋村農業集落排水事業特別会計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青森県後期高齢者医療広域連合(特別会計)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西目屋村後期高齢者医療特別会計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青森県市町村総合事務組合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津軽広域連合(一般会計)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青森県交通災害共済組合(特別会計)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弘前地区消防事務組合(一般会計)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弘前地区環境整備事務組合(一般会計)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青森県市町村退職手当組合(一般会計)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aUTMFbvKNeDskYW1ZGCYtwTWb+0Ui61OInafT8k/jg9F6ITldkBc2iWMLWxrk2Dtb95jJZBAfTSk43WOa2QWg==" saltValue="2JjT0Kw0PO+FAE17CfcrQ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145665</v>
      </c>
      <c r="S5" s="677"/>
      <c r="T5" s="677"/>
      <c r="U5" s="677"/>
      <c r="V5" s="677"/>
      <c r="W5" s="677"/>
      <c r="X5" s="677"/>
      <c r="Y5" s="702"/>
      <c r="Z5" s="715">
        <v>5.8</v>
      </c>
      <c r="AA5" s="715"/>
      <c r="AB5" s="715"/>
      <c r="AC5" s="715"/>
      <c r="AD5" s="716">
        <v>145665</v>
      </c>
      <c r="AE5" s="716"/>
      <c r="AF5" s="716"/>
      <c r="AG5" s="716"/>
      <c r="AH5" s="716"/>
      <c r="AI5" s="716"/>
      <c r="AJ5" s="716"/>
      <c r="AK5" s="716"/>
      <c r="AL5" s="703">
        <v>10.7</v>
      </c>
      <c r="AM5" s="685"/>
      <c r="AN5" s="685"/>
      <c r="AO5" s="704"/>
      <c r="AP5" s="679" t="s">
        <v>216</v>
      </c>
      <c r="AQ5" s="680"/>
      <c r="AR5" s="680"/>
      <c r="AS5" s="680"/>
      <c r="AT5" s="680"/>
      <c r="AU5" s="680"/>
      <c r="AV5" s="680"/>
      <c r="AW5" s="680"/>
      <c r="AX5" s="680"/>
      <c r="AY5" s="680"/>
      <c r="AZ5" s="680"/>
      <c r="BA5" s="680"/>
      <c r="BB5" s="680"/>
      <c r="BC5" s="680"/>
      <c r="BD5" s="680"/>
      <c r="BE5" s="680"/>
      <c r="BF5" s="681"/>
      <c r="BG5" s="621">
        <v>144489</v>
      </c>
      <c r="BH5" s="622"/>
      <c r="BI5" s="622"/>
      <c r="BJ5" s="622"/>
      <c r="BK5" s="622"/>
      <c r="BL5" s="622"/>
      <c r="BM5" s="622"/>
      <c r="BN5" s="623"/>
      <c r="BO5" s="659">
        <v>99.2</v>
      </c>
      <c r="BP5" s="659"/>
      <c r="BQ5" s="659"/>
      <c r="BR5" s="659"/>
      <c r="BS5" s="660" t="s">
        <v>122</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19621</v>
      </c>
      <c r="S6" s="622"/>
      <c r="T6" s="622"/>
      <c r="U6" s="622"/>
      <c r="V6" s="622"/>
      <c r="W6" s="622"/>
      <c r="X6" s="622"/>
      <c r="Y6" s="623"/>
      <c r="Z6" s="659">
        <v>0.8</v>
      </c>
      <c r="AA6" s="659"/>
      <c r="AB6" s="659"/>
      <c r="AC6" s="659"/>
      <c r="AD6" s="660">
        <v>19621</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144489</v>
      </c>
      <c r="BH6" s="622"/>
      <c r="BI6" s="622"/>
      <c r="BJ6" s="622"/>
      <c r="BK6" s="622"/>
      <c r="BL6" s="622"/>
      <c r="BM6" s="622"/>
      <c r="BN6" s="623"/>
      <c r="BO6" s="659">
        <v>99.2</v>
      </c>
      <c r="BP6" s="659"/>
      <c r="BQ6" s="659"/>
      <c r="BR6" s="659"/>
      <c r="BS6" s="660" t="s">
        <v>122</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33387</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33387</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28</v>
      </c>
      <c r="S7" s="622"/>
      <c r="T7" s="622"/>
      <c r="U7" s="622"/>
      <c r="V7" s="622"/>
      <c r="W7" s="622"/>
      <c r="X7" s="622"/>
      <c r="Y7" s="623"/>
      <c r="Z7" s="659">
        <v>0</v>
      </c>
      <c r="AA7" s="659"/>
      <c r="AB7" s="659"/>
      <c r="AC7" s="659"/>
      <c r="AD7" s="660">
        <v>28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33849</v>
      </c>
      <c r="BH7" s="622"/>
      <c r="BI7" s="622"/>
      <c r="BJ7" s="622"/>
      <c r="BK7" s="622"/>
      <c r="BL7" s="622"/>
      <c r="BM7" s="622"/>
      <c r="BN7" s="623"/>
      <c r="BO7" s="659">
        <v>23.2</v>
      </c>
      <c r="BP7" s="659"/>
      <c r="BQ7" s="659"/>
      <c r="BR7" s="659"/>
      <c r="BS7" s="660" t="s">
        <v>122</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586529</v>
      </c>
      <c r="CS7" s="622"/>
      <c r="CT7" s="622"/>
      <c r="CU7" s="622"/>
      <c r="CV7" s="622"/>
      <c r="CW7" s="622"/>
      <c r="CX7" s="622"/>
      <c r="CY7" s="623"/>
      <c r="CZ7" s="659">
        <v>24.6</v>
      </c>
      <c r="DA7" s="659"/>
      <c r="DB7" s="659"/>
      <c r="DC7" s="659"/>
      <c r="DD7" s="627">
        <v>11333</v>
      </c>
      <c r="DE7" s="622"/>
      <c r="DF7" s="622"/>
      <c r="DG7" s="622"/>
      <c r="DH7" s="622"/>
      <c r="DI7" s="622"/>
      <c r="DJ7" s="622"/>
      <c r="DK7" s="622"/>
      <c r="DL7" s="622"/>
      <c r="DM7" s="622"/>
      <c r="DN7" s="622"/>
      <c r="DO7" s="622"/>
      <c r="DP7" s="623"/>
      <c r="DQ7" s="627">
        <v>486583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215</v>
      </c>
      <c r="S8" s="622"/>
      <c r="T8" s="622"/>
      <c r="U8" s="622"/>
      <c r="V8" s="622"/>
      <c r="W8" s="622"/>
      <c r="X8" s="622"/>
      <c r="Y8" s="623"/>
      <c r="Z8" s="659">
        <v>0</v>
      </c>
      <c r="AA8" s="659"/>
      <c r="AB8" s="659"/>
      <c r="AC8" s="659"/>
      <c r="AD8" s="660">
        <v>215</v>
      </c>
      <c r="AE8" s="660"/>
      <c r="AF8" s="660"/>
      <c r="AG8" s="660"/>
      <c r="AH8" s="660"/>
      <c r="AI8" s="660"/>
      <c r="AJ8" s="660"/>
      <c r="AK8" s="660"/>
      <c r="AL8" s="624">
        <v>0</v>
      </c>
      <c r="AM8" s="625"/>
      <c r="AN8" s="625"/>
      <c r="AO8" s="661"/>
      <c r="AP8" s="618" t="s">
        <v>227</v>
      </c>
      <c r="AQ8" s="619"/>
      <c r="AR8" s="619"/>
      <c r="AS8" s="619"/>
      <c r="AT8" s="619"/>
      <c r="AU8" s="619"/>
      <c r="AV8" s="619"/>
      <c r="AW8" s="619"/>
      <c r="AX8" s="619"/>
      <c r="AY8" s="619"/>
      <c r="AZ8" s="619"/>
      <c r="BA8" s="619"/>
      <c r="BB8" s="619"/>
      <c r="BC8" s="619"/>
      <c r="BD8" s="619"/>
      <c r="BE8" s="619"/>
      <c r="BF8" s="620"/>
      <c r="BG8" s="621">
        <v>1906</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358510</v>
      </c>
      <c r="CS8" s="622"/>
      <c r="CT8" s="622"/>
      <c r="CU8" s="622"/>
      <c r="CV8" s="622"/>
      <c r="CW8" s="622"/>
      <c r="CX8" s="622"/>
      <c r="CY8" s="623"/>
      <c r="CZ8" s="659">
        <v>15</v>
      </c>
      <c r="DA8" s="659"/>
      <c r="DB8" s="659"/>
      <c r="DC8" s="659"/>
      <c r="DD8" s="627" t="s">
        <v>122</v>
      </c>
      <c r="DE8" s="622"/>
      <c r="DF8" s="622"/>
      <c r="DG8" s="622"/>
      <c r="DH8" s="622"/>
      <c r="DI8" s="622"/>
      <c r="DJ8" s="622"/>
      <c r="DK8" s="622"/>
      <c r="DL8" s="622"/>
      <c r="DM8" s="622"/>
      <c r="DN8" s="622"/>
      <c r="DO8" s="622"/>
      <c r="DP8" s="623"/>
      <c r="DQ8" s="627">
        <v>218804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231</v>
      </c>
      <c r="S9" s="622"/>
      <c r="T9" s="622"/>
      <c r="U9" s="622"/>
      <c r="V9" s="622"/>
      <c r="W9" s="622"/>
      <c r="X9" s="622"/>
      <c r="Y9" s="623"/>
      <c r="Z9" s="659">
        <v>0</v>
      </c>
      <c r="AA9" s="659"/>
      <c r="AB9" s="659"/>
      <c r="AC9" s="659"/>
      <c r="AD9" s="660">
        <v>231</v>
      </c>
      <c r="AE9" s="660"/>
      <c r="AF9" s="660"/>
      <c r="AG9" s="660"/>
      <c r="AH9" s="660"/>
      <c r="AI9" s="660"/>
      <c r="AJ9" s="660"/>
      <c r="AK9" s="660"/>
      <c r="AL9" s="624">
        <v>0</v>
      </c>
      <c r="AM9" s="625"/>
      <c r="AN9" s="625"/>
      <c r="AO9" s="661"/>
      <c r="AP9" s="618" t="s">
        <v>230</v>
      </c>
      <c r="AQ9" s="619"/>
      <c r="AR9" s="619"/>
      <c r="AS9" s="619"/>
      <c r="AT9" s="619"/>
      <c r="AU9" s="619"/>
      <c r="AV9" s="619"/>
      <c r="AW9" s="619"/>
      <c r="AX9" s="619"/>
      <c r="AY9" s="619"/>
      <c r="AZ9" s="619"/>
      <c r="BA9" s="619"/>
      <c r="BB9" s="619"/>
      <c r="BC9" s="619"/>
      <c r="BD9" s="619"/>
      <c r="BE9" s="619"/>
      <c r="BF9" s="620"/>
      <c r="BG9" s="621">
        <v>29194</v>
      </c>
      <c r="BH9" s="622"/>
      <c r="BI9" s="622"/>
      <c r="BJ9" s="622"/>
      <c r="BK9" s="622"/>
      <c r="BL9" s="622"/>
      <c r="BM9" s="622"/>
      <c r="BN9" s="623"/>
      <c r="BO9" s="659">
        <v>20</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190382</v>
      </c>
      <c r="CS9" s="622"/>
      <c r="CT9" s="622"/>
      <c r="CU9" s="622"/>
      <c r="CV9" s="622"/>
      <c r="CW9" s="622"/>
      <c r="CX9" s="622"/>
      <c r="CY9" s="623"/>
      <c r="CZ9" s="659">
        <v>8</v>
      </c>
      <c r="DA9" s="659"/>
      <c r="DB9" s="659"/>
      <c r="DC9" s="659"/>
      <c r="DD9" s="627" t="s">
        <v>122</v>
      </c>
      <c r="DE9" s="622"/>
      <c r="DF9" s="622"/>
      <c r="DG9" s="622"/>
      <c r="DH9" s="622"/>
      <c r="DI9" s="622"/>
      <c r="DJ9" s="622"/>
      <c r="DK9" s="622"/>
      <c r="DL9" s="622"/>
      <c r="DM9" s="622"/>
      <c r="DN9" s="622"/>
      <c r="DO9" s="622"/>
      <c r="DP9" s="623"/>
      <c r="DQ9" s="627">
        <v>182085</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2230</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50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31116</v>
      </c>
      <c r="S11" s="622"/>
      <c r="T11" s="622"/>
      <c r="U11" s="622"/>
      <c r="V11" s="622"/>
      <c r="W11" s="622"/>
      <c r="X11" s="622"/>
      <c r="Y11" s="623"/>
      <c r="Z11" s="624">
        <v>1.2</v>
      </c>
      <c r="AA11" s="625"/>
      <c r="AB11" s="625"/>
      <c r="AC11" s="626"/>
      <c r="AD11" s="627">
        <v>31116</v>
      </c>
      <c r="AE11" s="622"/>
      <c r="AF11" s="622"/>
      <c r="AG11" s="622"/>
      <c r="AH11" s="622"/>
      <c r="AI11" s="622"/>
      <c r="AJ11" s="622"/>
      <c r="AK11" s="623"/>
      <c r="AL11" s="624">
        <v>2.2999999999999998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519</v>
      </c>
      <c r="BH11" s="622"/>
      <c r="BI11" s="622"/>
      <c r="BJ11" s="622"/>
      <c r="BK11" s="622"/>
      <c r="BL11" s="622"/>
      <c r="BM11" s="622"/>
      <c r="BN11" s="623"/>
      <c r="BO11" s="659">
        <v>0.4</v>
      </c>
      <c r="BP11" s="659"/>
      <c r="BQ11" s="659"/>
      <c r="BR11" s="659"/>
      <c r="BS11" s="660" t="s">
        <v>122</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212557</v>
      </c>
      <c r="CS11" s="622"/>
      <c r="CT11" s="622"/>
      <c r="CU11" s="622"/>
      <c r="CV11" s="622"/>
      <c r="CW11" s="622"/>
      <c r="CX11" s="622"/>
      <c r="CY11" s="623"/>
      <c r="CZ11" s="659">
        <v>8.9</v>
      </c>
      <c r="DA11" s="659"/>
      <c r="DB11" s="659"/>
      <c r="DC11" s="659"/>
      <c r="DD11" s="627">
        <v>47485</v>
      </c>
      <c r="DE11" s="622"/>
      <c r="DF11" s="622"/>
      <c r="DG11" s="622"/>
      <c r="DH11" s="622"/>
      <c r="DI11" s="622"/>
      <c r="DJ11" s="622"/>
      <c r="DK11" s="622"/>
      <c r="DL11" s="622"/>
      <c r="DM11" s="622"/>
      <c r="DN11" s="622"/>
      <c r="DO11" s="622"/>
      <c r="DP11" s="623"/>
      <c r="DQ11" s="627">
        <v>144539</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103397</v>
      </c>
      <c r="BH12" s="622"/>
      <c r="BI12" s="622"/>
      <c r="BJ12" s="622"/>
      <c r="BK12" s="622"/>
      <c r="BL12" s="622"/>
      <c r="BM12" s="622"/>
      <c r="BN12" s="623"/>
      <c r="BO12" s="659">
        <v>71</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212844</v>
      </c>
      <c r="CS12" s="622"/>
      <c r="CT12" s="622"/>
      <c r="CU12" s="622"/>
      <c r="CV12" s="622"/>
      <c r="CW12" s="622"/>
      <c r="CX12" s="622"/>
      <c r="CY12" s="623"/>
      <c r="CZ12" s="659">
        <v>8.9</v>
      </c>
      <c r="DA12" s="659"/>
      <c r="DB12" s="659"/>
      <c r="DC12" s="659"/>
      <c r="DD12" s="627">
        <v>60218</v>
      </c>
      <c r="DE12" s="622"/>
      <c r="DF12" s="622"/>
      <c r="DG12" s="622"/>
      <c r="DH12" s="622"/>
      <c r="DI12" s="622"/>
      <c r="DJ12" s="622"/>
      <c r="DK12" s="622"/>
      <c r="DL12" s="622"/>
      <c r="DM12" s="622"/>
      <c r="DN12" s="622"/>
      <c r="DO12" s="622"/>
      <c r="DP12" s="623"/>
      <c r="DQ12" s="627">
        <v>171360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67966</v>
      </c>
      <c r="BH13" s="622"/>
      <c r="BI13" s="622"/>
      <c r="BJ13" s="622"/>
      <c r="BK13" s="622"/>
      <c r="BL13" s="622"/>
      <c r="BM13" s="622"/>
      <c r="BN13" s="623"/>
      <c r="BO13" s="659">
        <v>46.7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278684</v>
      </c>
      <c r="CS13" s="622"/>
      <c r="CT13" s="622"/>
      <c r="CU13" s="622"/>
      <c r="CV13" s="622"/>
      <c r="CW13" s="622"/>
      <c r="CX13" s="622"/>
      <c r="CY13" s="623"/>
      <c r="CZ13" s="659">
        <v>11.7</v>
      </c>
      <c r="DA13" s="659"/>
      <c r="DB13" s="659"/>
      <c r="DC13" s="659"/>
      <c r="DD13" s="627">
        <v>221322</v>
      </c>
      <c r="DE13" s="622"/>
      <c r="DF13" s="622"/>
      <c r="DG13" s="622"/>
      <c r="DH13" s="622"/>
      <c r="DI13" s="622"/>
      <c r="DJ13" s="622"/>
      <c r="DK13" s="622"/>
      <c r="DL13" s="622"/>
      <c r="DM13" s="622"/>
      <c r="DN13" s="622"/>
      <c r="DO13" s="622"/>
      <c r="DP13" s="623"/>
      <c r="DQ13" s="627">
        <v>91665</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90</v>
      </c>
      <c r="S14" s="622"/>
      <c r="T14" s="622"/>
      <c r="U14" s="622"/>
      <c r="V14" s="622"/>
      <c r="W14" s="622"/>
      <c r="X14" s="622"/>
      <c r="Y14" s="623"/>
      <c r="Z14" s="659">
        <v>0</v>
      </c>
      <c r="AA14" s="659"/>
      <c r="AB14" s="659"/>
      <c r="AC14" s="659"/>
      <c r="AD14" s="660">
        <v>90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5944</v>
      </c>
      <c r="BH14" s="622"/>
      <c r="BI14" s="622"/>
      <c r="BJ14" s="622"/>
      <c r="BK14" s="622"/>
      <c r="BL14" s="622"/>
      <c r="BM14" s="622"/>
      <c r="BN14" s="623"/>
      <c r="BO14" s="659">
        <v>4.0999999999999996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102489</v>
      </c>
      <c r="CS14" s="622"/>
      <c r="CT14" s="622"/>
      <c r="CU14" s="622"/>
      <c r="CV14" s="622"/>
      <c r="CW14" s="622"/>
      <c r="CX14" s="622"/>
      <c r="CY14" s="623"/>
      <c r="CZ14" s="659">
        <v>4.3</v>
      </c>
      <c r="DA14" s="659"/>
      <c r="DB14" s="659"/>
      <c r="DC14" s="659"/>
      <c r="DD14" s="627">
        <v>27192</v>
      </c>
      <c r="DE14" s="622"/>
      <c r="DF14" s="622"/>
      <c r="DG14" s="622"/>
      <c r="DH14" s="622"/>
      <c r="DI14" s="622"/>
      <c r="DJ14" s="622"/>
      <c r="DK14" s="622"/>
      <c r="DL14" s="622"/>
      <c r="DM14" s="622"/>
      <c r="DN14" s="622"/>
      <c r="DO14" s="622"/>
      <c r="DP14" s="623"/>
      <c r="DQ14" s="627">
        <v>76639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1299</v>
      </c>
      <c r="BH15" s="622"/>
      <c r="BI15" s="622"/>
      <c r="BJ15" s="622"/>
      <c r="BK15" s="622"/>
      <c r="BL15" s="622"/>
      <c r="BM15" s="622"/>
      <c r="BN15" s="623"/>
      <c r="BO15" s="659">
        <v>0.9</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136662</v>
      </c>
      <c r="CS15" s="622"/>
      <c r="CT15" s="622"/>
      <c r="CU15" s="622"/>
      <c r="CV15" s="622"/>
      <c r="CW15" s="622"/>
      <c r="CX15" s="622"/>
      <c r="CY15" s="623"/>
      <c r="CZ15" s="659">
        <v>5.7</v>
      </c>
      <c r="DA15" s="659"/>
      <c r="DB15" s="659"/>
      <c r="DC15" s="659"/>
      <c r="DD15" s="627">
        <v>7418</v>
      </c>
      <c r="DE15" s="622"/>
      <c r="DF15" s="622"/>
      <c r="DG15" s="622"/>
      <c r="DH15" s="622"/>
      <c r="DI15" s="622"/>
      <c r="DJ15" s="622"/>
      <c r="DK15" s="622"/>
      <c r="DL15" s="622"/>
      <c r="DM15" s="622"/>
      <c r="DN15" s="622"/>
      <c r="DO15" s="622"/>
      <c r="DP15" s="623"/>
      <c r="DQ15" s="627">
        <v>114331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1545</v>
      </c>
      <c r="S16" s="622"/>
      <c r="T16" s="622"/>
      <c r="U16" s="622"/>
      <c r="V16" s="622"/>
      <c r="W16" s="622"/>
      <c r="X16" s="622"/>
      <c r="Y16" s="623"/>
      <c r="Z16" s="659">
        <v>0.1</v>
      </c>
      <c r="AA16" s="659"/>
      <c r="AB16" s="659"/>
      <c r="AC16" s="659"/>
      <c r="AD16" s="660">
        <v>1545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64709</v>
      </c>
      <c r="CS16" s="622"/>
      <c r="CT16" s="622"/>
      <c r="CU16" s="622"/>
      <c r="CV16" s="622"/>
      <c r="CW16" s="622"/>
      <c r="CX16" s="622"/>
      <c r="CY16" s="623"/>
      <c r="CZ16" s="659">
        <v>2.7</v>
      </c>
      <c r="DA16" s="659"/>
      <c r="DB16" s="659"/>
      <c r="DC16" s="659"/>
      <c r="DD16" s="627" t="s">
        <v>122</v>
      </c>
      <c r="DE16" s="622"/>
      <c r="DF16" s="622"/>
      <c r="DG16" s="622"/>
      <c r="DH16" s="622"/>
      <c r="DI16" s="622"/>
      <c r="DJ16" s="622"/>
      <c r="DK16" s="622"/>
      <c r="DL16" s="622"/>
      <c r="DM16" s="622"/>
      <c r="DN16" s="622"/>
      <c r="DO16" s="622"/>
      <c r="DP16" s="623"/>
      <c r="DQ16" s="627">
        <v>3849</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1840</v>
      </c>
      <c r="S17" s="622"/>
      <c r="T17" s="622"/>
      <c r="U17" s="622"/>
      <c r="V17" s="622"/>
      <c r="W17" s="622"/>
      <c r="X17" s="622"/>
      <c r="Y17" s="623"/>
      <c r="Z17" s="659">
        <v>0.1</v>
      </c>
      <c r="AA17" s="659"/>
      <c r="AB17" s="659"/>
      <c r="AC17" s="659"/>
      <c r="AD17" s="660">
        <v>1840</v>
      </c>
      <c r="AE17" s="660"/>
      <c r="AF17" s="660"/>
      <c r="AG17" s="660"/>
      <c r="AH17" s="660"/>
      <c r="AI17" s="660"/>
      <c r="AJ17" s="660"/>
      <c r="AK17" s="660"/>
      <c r="AL17" s="624">
        <v>0.1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207383</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200520</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707</v>
      </c>
      <c r="S18" s="622"/>
      <c r="T18" s="622"/>
      <c r="U18" s="622"/>
      <c r="V18" s="622"/>
      <c r="W18" s="622"/>
      <c r="X18" s="622"/>
      <c r="Y18" s="623"/>
      <c r="Z18" s="659">
        <v>0</v>
      </c>
      <c r="AA18" s="659"/>
      <c r="AB18" s="659"/>
      <c r="AC18" s="659"/>
      <c r="AD18" s="660">
        <v>707</v>
      </c>
      <c r="AE18" s="660"/>
      <c r="AF18" s="660"/>
      <c r="AG18" s="660"/>
      <c r="AH18" s="660"/>
      <c r="AI18" s="660"/>
      <c r="AJ18" s="660"/>
      <c r="AK18" s="660"/>
      <c r="AL18" s="624">
        <v>0.1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707</v>
      </c>
      <c r="S19" s="622"/>
      <c r="T19" s="622"/>
      <c r="U19" s="622"/>
      <c r="V19" s="622"/>
      <c r="W19" s="622"/>
      <c r="X19" s="622"/>
      <c r="Y19" s="623"/>
      <c r="Z19" s="659">
        <v>0</v>
      </c>
      <c r="AA19" s="659"/>
      <c r="AB19" s="659"/>
      <c r="AC19" s="659"/>
      <c r="AD19" s="660">
        <v>707</v>
      </c>
      <c r="AE19" s="660"/>
      <c r="AF19" s="660"/>
      <c r="AG19" s="660"/>
      <c r="AH19" s="660"/>
      <c r="AI19" s="660"/>
      <c r="AJ19" s="660"/>
      <c r="AK19" s="660"/>
      <c r="AL19" s="624">
        <v>0.1</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1176</v>
      </c>
      <c r="BH19" s="622"/>
      <c r="BI19" s="622"/>
      <c r="BJ19" s="622"/>
      <c r="BK19" s="622"/>
      <c r="BL19" s="622"/>
      <c r="BM19" s="622"/>
      <c r="BN19" s="623"/>
      <c r="BO19" s="659">
        <v>0.8</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1176</v>
      </c>
      <c r="BH20" s="622"/>
      <c r="BI20" s="622"/>
      <c r="BJ20" s="622"/>
      <c r="BK20" s="622"/>
      <c r="BL20" s="622"/>
      <c r="BM20" s="622"/>
      <c r="BN20" s="623"/>
      <c r="BO20" s="659">
        <v>0.8</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2384186</v>
      </c>
      <c r="CS20" s="622"/>
      <c r="CT20" s="622"/>
      <c r="CU20" s="622"/>
      <c r="CV20" s="622"/>
      <c r="CW20" s="622"/>
      <c r="CX20" s="622"/>
      <c r="CY20" s="623"/>
      <c r="CZ20" s="659">
        <v>100</v>
      </c>
      <c r="DA20" s="659"/>
      <c r="DB20" s="659"/>
      <c r="DC20" s="659"/>
      <c r="DD20" s="627">
        <v>374968</v>
      </c>
      <c r="DE20" s="622"/>
      <c r="DF20" s="622"/>
      <c r="DG20" s="622"/>
      <c r="DH20" s="622"/>
      <c r="DI20" s="622"/>
      <c r="DJ20" s="622"/>
      <c r="DK20" s="622"/>
      <c r="DL20" s="622"/>
      <c r="DM20" s="622"/>
      <c r="DN20" s="622"/>
      <c r="DO20" s="622"/>
      <c r="DP20" s="623"/>
      <c r="DQ20" s="627">
        <v>1723812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1327043</v>
      </c>
      <c r="S21" s="622"/>
      <c r="T21" s="622"/>
      <c r="U21" s="622"/>
      <c r="V21" s="622"/>
      <c r="W21" s="622"/>
      <c r="X21" s="622"/>
      <c r="Y21" s="623"/>
      <c r="Z21" s="659">
        <v>53.3</v>
      </c>
      <c r="AA21" s="659"/>
      <c r="AB21" s="659"/>
      <c r="AC21" s="659"/>
      <c r="AD21" s="660">
        <v>1150544</v>
      </c>
      <c r="AE21" s="660"/>
      <c r="AF21" s="660"/>
      <c r="AG21" s="660"/>
      <c r="AH21" s="660"/>
      <c r="AI21" s="660"/>
      <c r="AJ21" s="660"/>
      <c r="AK21" s="660"/>
      <c r="AL21" s="624">
        <v>84.8</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1176</v>
      </c>
      <c r="BH21" s="622"/>
      <c r="BI21" s="622"/>
      <c r="BJ21" s="622"/>
      <c r="BK21" s="622"/>
      <c r="BL21" s="622"/>
      <c r="BM21" s="622"/>
      <c r="BN21" s="623"/>
      <c r="BO21" s="659">
        <v>0.8</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1150544</v>
      </c>
      <c r="S22" s="622"/>
      <c r="T22" s="622"/>
      <c r="U22" s="622"/>
      <c r="V22" s="622"/>
      <c r="W22" s="622"/>
      <c r="X22" s="622"/>
      <c r="Y22" s="623"/>
      <c r="Z22" s="659">
        <v>46.2</v>
      </c>
      <c r="AA22" s="659"/>
      <c r="AB22" s="659"/>
      <c r="AC22" s="659"/>
      <c r="AD22" s="660">
        <v>1150544</v>
      </c>
      <c r="AE22" s="660"/>
      <c r="AF22" s="660"/>
      <c r="AG22" s="660"/>
      <c r="AH22" s="660"/>
      <c r="AI22" s="660"/>
      <c r="AJ22" s="660"/>
      <c r="AK22" s="660"/>
      <c r="AL22" s="624">
        <v>84.8</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176498</v>
      </c>
      <c r="S23" s="622"/>
      <c r="T23" s="622"/>
      <c r="U23" s="622"/>
      <c r="V23" s="622"/>
      <c r="W23" s="622"/>
      <c r="X23" s="622"/>
      <c r="Y23" s="623"/>
      <c r="Z23" s="659">
        <v>7.1</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1</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728682</v>
      </c>
      <c r="CS24" s="677"/>
      <c r="CT24" s="677"/>
      <c r="CU24" s="677"/>
      <c r="CV24" s="677"/>
      <c r="CW24" s="677"/>
      <c r="CX24" s="677"/>
      <c r="CY24" s="702"/>
      <c r="CZ24" s="703">
        <v>30.6</v>
      </c>
      <c r="DA24" s="685"/>
      <c r="DB24" s="685"/>
      <c r="DC24" s="705"/>
      <c r="DD24" s="701">
        <v>592087</v>
      </c>
      <c r="DE24" s="677"/>
      <c r="DF24" s="677"/>
      <c r="DG24" s="677"/>
      <c r="DH24" s="677"/>
      <c r="DI24" s="677"/>
      <c r="DJ24" s="677"/>
      <c r="DK24" s="702"/>
      <c r="DL24" s="701">
        <v>564028</v>
      </c>
      <c r="DM24" s="677"/>
      <c r="DN24" s="677"/>
      <c r="DO24" s="677"/>
      <c r="DP24" s="677"/>
      <c r="DQ24" s="677"/>
      <c r="DR24" s="677"/>
      <c r="DS24" s="677"/>
      <c r="DT24" s="677"/>
      <c r="DU24" s="677"/>
      <c r="DV24" s="702"/>
      <c r="DW24" s="703">
        <v>41.4</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1528101</v>
      </c>
      <c r="S25" s="622"/>
      <c r="T25" s="622"/>
      <c r="U25" s="622"/>
      <c r="V25" s="622"/>
      <c r="W25" s="622"/>
      <c r="X25" s="622"/>
      <c r="Y25" s="623"/>
      <c r="Z25" s="659">
        <v>61.4</v>
      </c>
      <c r="AA25" s="659"/>
      <c r="AB25" s="659"/>
      <c r="AC25" s="659"/>
      <c r="AD25" s="660">
        <v>1351602</v>
      </c>
      <c r="AE25" s="660"/>
      <c r="AF25" s="660"/>
      <c r="AG25" s="660"/>
      <c r="AH25" s="660"/>
      <c r="AI25" s="660"/>
      <c r="AJ25" s="660"/>
      <c r="AK25" s="660"/>
      <c r="AL25" s="624">
        <v>99.6</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325111</v>
      </c>
      <c r="CS25" s="634"/>
      <c r="CT25" s="634"/>
      <c r="CU25" s="634"/>
      <c r="CV25" s="634"/>
      <c r="CW25" s="634"/>
      <c r="CX25" s="634"/>
      <c r="CY25" s="635"/>
      <c r="CZ25" s="624">
        <v>13.6</v>
      </c>
      <c r="DA25" s="636"/>
      <c r="DB25" s="636"/>
      <c r="DC25" s="637"/>
      <c r="DD25" s="627">
        <v>314913</v>
      </c>
      <c r="DE25" s="634"/>
      <c r="DF25" s="634"/>
      <c r="DG25" s="634"/>
      <c r="DH25" s="634"/>
      <c r="DI25" s="634"/>
      <c r="DJ25" s="634"/>
      <c r="DK25" s="635"/>
      <c r="DL25" s="627">
        <v>313168</v>
      </c>
      <c r="DM25" s="634"/>
      <c r="DN25" s="634"/>
      <c r="DO25" s="634"/>
      <c r="DP25" s="634"/>
      <c r="DQ25" s="634"/>
      <c r="DR25" s="634"/>
      <c r="DS25" s="634"/>
      <c r="DT25" s="634"/>
      <c r="DU25" s="634"/>
      <c r="DV25" s="635"/>
      <c r="DW25" s="624">
        <v>23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190487</v>
      </c>
      <c r="CS26" s="622"/>
      <c r="CT26" s="622"/>
      <c r="CU26" s="622"/>
      <c r="CV26" s="622"/>
      <c r="CW26" s="622"/>
      <c r="CX26" s="622"/>
      <c r="CY26" s="623"/>
      <c r="CZ26" s="624">
        <v>8</v>
      </c>
      <c r="DA26" s="636"/>
      <c r="DB26" s="636"/>
      <c r="DC26" s="637"/>
      <c r="DD26" s="627">
        <v>187130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2476</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145665</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196188</v>
      </c>
      <c r="CS27" s="634"/>
      <c r="CT27" s="634"/>
      <c r="CU27" s="634"/>
      <c r="CV27" s="634"/>
      <c r="CW27" s="634"/>
      <c r="CX27" s="634"/>
      <c r="CY27" s="635"/>
      <c r="CZ27" s="624">
        <v>8.1999999999999993</v>
      </c>
      <c r="DA27" s="636"/>
      <c r="DB27" s="636"/>
      <c r="DC27" s="637"/>
      <c r="DD27" s="627">
        <v>76654</v>
      </c>
      <c r="DE27" s="634"/>
      <c r="DF27" s="634"/>
      <c r="DG27" s="634"/>
      <c r="DH27" s="634"/>
      <c r="DI27" s="634"/>
      <c r="DJ27" s="634"/>
      <c r="DK27" s="635"/>
      <c r="DL27" s="627">
        <v>50340</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24643</v>
      </c>
      <c r="S28" s="622"/>
      <c r="T28" s="622"/>
      <c r="U28" s="622"/>
      <c r="V28" s="622"/>
      <c r="W28" s="622"/>
      <c r="X28" s="622"/>
      <c r="Y28" s="623"/>
      <c r="Z28" s="659">
        <v>1</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207383</v>
      </c>
      <c r="CS28" s="622"/>
      <c r="CT28" s="622"/>
      <c r="CU28" s="622"/>
      <c r="CV28" s="622"/>
      <c r="CW28" s="622"/>
      <c r="CX28" s="622"/>
      <c r="CY28" s="623"/>
      <c r="CZ28" s="624">
        <v>8.6999999999999993</v>
      </c>
      <c r="DA28" s="636"/>
      <c r="DB28" s="636"/>
      <c r="DC28" s="637"/>
      <c r="DD28" s="627">
        <v>200520</v>
      </c>
      <c r="DE28" s="622"/>
      <c r="DF28" s="622"/>
      <c r="DG28" s="622"/>
      <c r="DH28" s="622"/>
      <c r="DI28" s="622"/>
      <c r="DJ28" s="622"/>
      <c r="DK28" s="623"/>
      <c r="DL28" s="627">
        <v>200520</v>
      </c>
      <c r="DM28" s="622"/>
      <c r="DN28" s="622"/>
      <c r="DO28" s="622"/>
      <c r="DP28" s="622"/>
      <c r="DQ28" s="622"/>
      <c r="DR28" s="622"/>
      <c r="DS28" s="622"/>
      <c r="DT28" s="622"/>
      <c r="DU28" s="622"/>
      <c r="DV28" s="623"/>
      <c r="DW28" s="624">
        <v>14.7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940</v>
      </c>
      <c r="S29" s="622"/>
      <c r="T29" s="622"/>
      <c r="U29" s="622"/>
      <c r="V29" s="622"/>
      <c r="W29" s="622"/>
      <c r="X29" s="622"/>
      <c r="Y29" s="623"/>
      <c r="Z29" s="659">
        <v>0</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207383</v>
      </c>
      <c r="CS29" s="634"/>
      <c r="CT29" s="634"/>
      <c r="CU29" s="634"/>
      <c r="CV29" s="634"/>
      <c r="CW29" s="634"/>
      <c r="CX29" s="634"/>
      <c r="CY29" s="635"/>
      <c r="CZ29" s="624">
        <v>8.6999999999999993</v>
      </c>
      <c r="DA29" s="636"/>
      <c r="DB29" s="636"/>
      <c r="DC29" s="637"/>
      <c r="DD29" s="627">
        <v>200520</v>
      </c>
      <c r="DE29" s="634"/>
      <c r="DF29" s="634"/>
      <c r="DG29" s="634"/>
      <c r="DH29" s="634"/>
      <c r="DI29" s="634"/>
      <c r="DJ29" s="634"/>
      <c r="DK29" s="635"/>
      <c r="DL29" s="627">
        <v>200520</v>
      </c>
      <c r="DM29" s="634"/>
      <c r="DN29" s="634"/>
      <c r="DO29" s="634"/>
      <c r="DP29" s="634"/>
      <c r="DQ29" s="634"/>
      <c r="DR29" s="634"/>
      <c r="DS29" s="634"/>
      <c r="DT29" s="634"/>
      <c r="DU29" s="634"/>
      <c r="DV29" s="635"/>
      <c r="DW29" s="624">
        <v>14.7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191832</v>
      </c>
      <c r="S30" s="622"/>
      <c r="T30" s="622"/>
      <c r="U30" s="622"/>
      <c r="V30" s="622"/>
      <c r="W30" s="622"/>
      <c r="X30" s="622"/>
      <c r="Y30" s="623"/>
      <c r="Z30" s="659">
        <v>7.7</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203557</v>
      </c>
      <c r="CS30" s="622"/>
      <c r="CT30" s="622"/>
      <c r="CU30" s="622"/>
      <c r="CV30" s="622"/>
      <c r="CW30" s="622"/>
      <c r="CX30" s="622"/>
      <c r="CY30" s="623"/>
      <c r="CZ30" s="624">
        <v>8.5</v>
      </c>
      <c r="DA30" s="636"/>
      <c r="DB30" s="636"/>
      <c r="DC30" s="637"/>
      <c r="DD30" s="627">
        <v>196694</v>
      </c>
      <c r="DE30" s="622"/>
      <c r="DF30" s="622"/>
      <c r="DG30" s="622"/>
      <c r="DH30" s="622"/>
      <c r="DI30" s="622"/>
      <c r="DJ30" s="622"/>
      <c r="DK30" s="623"/>
      <c r="DL30" s="627">
        <v>196694</v>
      </c>
      <c r="DM30" s="622"/>
      <c r="DN30" s="622"/>
      <c r="DO30" s="622"/>
      <c r="DP30" s="622"/>
      <c r="DQ30" s="622"/>
      <c r="DR30" s="622"/>
      <c r="DS30" s="622"/>
      <c r="DT30" s="622"/>
      <c r="DU30" s="622"/>
      <c r="DV30" s="623"/>
      <c r="DW30" s="624">
        <v>14.4</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v>1943</v>
      </c>
      <c r="S31" s="622"/>
      <c r="T31" s="622"/>
      <c r="U31" s="622"/>
      <c r="V31" s="622"/>
      <c r="W31" s="622"/>
      <c r="X31" s="622"/>
      <c r="Y31" s="623"/>
      <c r="Z31" s="659">
        <v>0.1</v>
      </c>
      <c r="AA31" s="659"/>
      <c r="AB31" s="659"/>
      <c r="AC31" s="659"/>
      <c r="AD31" s="660">
        <v>1943</v>
      </c>
      <c r="AE31" s="660"/>
      <c r="AF31" s="660"/>
      <c r="AG31" s="660"/>
      <c r="AH31" s="660"/>
      <c r="AI31" s="660"/>
      <c r="AJ31" s="660"/>
      <c r="AK31" s="660"/>
      <c r="AL31" s="624">
        <v>0.1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97.5</v>
      </c>
      <c r="BN31" s="684"/>
      <c r="BO31" s="684"/>
      <c r="BP31" s="684"/>
      <c r="BQ31" s="686"/>
      <c r="BR31" s="683">
        <v>99.4</v>
      </c>
      <c r="BS31" s="684"/>
      <c r="BT31" s="684"/>
      <c r="BU31" s="684"/>
      <c r="BV31" s="684"/>
      <c r="BW31" s="684"/>
      <c r="BX31" s="685">
        <v>97.2</v>
      </c>
      <c r="BY31" s="684"/>
      <c r="BZ31" s="684"/>
      <c r="CA31" s="684"/>
      <c r="CB31" s="686"/>
      <c r="CD31" s="642"/>
      <c r="CE31" s="643"/>
      <c r="CF31" s="618" t="s">
        <v>300</v>
      </c>
      <c r="CG31" s="619"/>
      <c r="CH31" s="619"/>
      <c r="CI31" s="619"/>
      <c r="CJ31" s="619"/>
      <c r="CK31" s="619"/>
      <c r="CL31" s="619"/>
      <c r="CM31" s="619"/>
      <c r="CN31" s="619"/>
      <c r="CO31" s="619"/>
      <c r="CP31" s="619"/>
      <c r="CQ31" s="620"/>
      <c r="CR31" s="621">
        <v>3826</v>
      </c>
      <c r="CS31" s="634"/>
      <c r="CT31" s="634"/>
      <c r="CU31" s="634"/>
      <c r="CV31" s="634"/>
      <c r="CW31" s="634"/>
      <c r="CX31" s="634"/>
      <c r="CY31" s="635"/>
      <c r="CZ31" s="624">
        <v>0.2</v>
      </c>
      <c r="DA31" s="636"/>
      <c r="DB31" s="636"/>
      <c r="DC31" s="637"/>
      <c r="DD31" s="627">
        <v>3826</v>
      </c>
      <c r="DE31" s="634"/>
      <c r="DF31" s="634"/>
      <c r="DG31" s="634"/>
      <c r="DH31" s="634"/>
      <c r="DI31" s="634"/>
      <c r="DJ31" s="634"/>
      <c r="DK31" s="635"/>
      <c r="DL31" s="627">
        <v>3826</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128407</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99.4</v>
      </c>
      <c r="BH32" s="634"/>
      <c r="BI32" s="634"/>
      <c r="BJ32" s="634"/>
      <c r="BK32" s="634"/>
      <c r="BL32" s="634"/>
      <c r="BM32" s="625">
        <v>97</v>
      </c>
      <c r="BN32" s="634"/>
      <c r="BO32" s="634"/>
      <c r="BP32" s="634"/>
      <c r="BQ32" s="657"/>
      <c r="BR32" s="687">
        <v>98.9</v>
      </c>
      <c r="BS32" s="634"/>
      <c r="BT32" s="634"/>
      <c r="BU32" s="634"/>
      <c r="BV32" s="634"/>
      <c r="BW32" s="634"/>
      <c r="BX32" s="625">
        <v>95.3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4702</v>
      </c>
      <c r="S33" s="622"/>
      <c r="T33" s="622"/>
      <c r="U33" s="622"/>
      <c r="V33" s="622"/>
      <c r="W33" s="622"/>
      <c r="X33" s="622"/>
      <c r="Y33" s="623"/>
      <c r="Z33" s="659">
        <v>0.2</v>
      </c>
      <c r="AA33" s="659"/>
      <c r="AB33" s="659"/>
      <c r="AC33" s="659"/>
      <c r="AD33" s="660">
        <v>1310</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99.4</v>
      </c>
      <c r="BH33" s="606"/>
      <c r="BI33" s="606"/>
      <c r="BJ33" s="606"/>
      <c r="BK33" s="606"/>
      <c r="BL33" s="606"/>
      <c r="BM33" s="652">
        <v>96.5</v>
      </c>
      <c r="BN33" s="606"/>
      <c r="BO33" s="606"/>
      <c r="BP33" s="606"/>
      <c r="BQ33" s="669"/>
      <c r="BR33" s="682">
        <v>99.3</v>
      </c>
      <c r="BS33" s="606"/>
      <c r="BT33" s="606"/>
      <c r="BU33" s="606"/>
      <c r="BV33" s="606"/>
      <c r="BW33" s="606"/>
      <c r="BX33" s="652">
        <v>96.8</v>
      </c>
      <c r="BY33" s="606"/>
      <c r="BZ33" s="606"/>
      <c r="CA33" s="606"/>
      <c r="CB33" s="669"/>
      <c r="CD33" s="618" t="s">
        <v>307</v>
      </c>
      <c r="CE33" s="619"/>
      <c r="CF33" s="619"/>
      <c r="CG33" s="619"/>
      <c r="CH33" s="619"/>
      <c r="CI33" s="619"/>
      <c r="CJ33" s="619"/>
      <c r="CK33" s="619"/>
      <c r="CL33" s="619"/>
      <c r="CM33" s="619"/>
      <c r="CN33" s="619"/>
      <c r="CO33" s="619"/>
      <c r="CP33" s="619"/>
      <c r="CQ33" s="620"/>
      <c r="CR33" s="621">
        <v>1215827</v>
      </c>
      <c r="CS33" s="634"/>
      <c r="CT33" s="634"/>
      <c r="CU33" s="634"/>
      <c r="CV33" s="634"/>
      <c r="CW33" s="634"/>
      <c r="CX33" s="634"/>
      <c r="CY33" s="635"/>
      <c r="CZ33" s="624">
        <v>51</v>
      </c>
      <c r="DA33" s="636"/>
      <c r="DB33" s="636"/>
      <c r="DC33" s="637"/>
      <c r="DD33" s="627">
        <v>1039068</v>
      </c>
      <c r="DE33" s="634"/>
      <c r="DF33" s="634"/>
      <c r="DG33" s="634"/>
      <c r="DH33" s="634"/>
      <c r="DI33" s="634"/>
      <c r="DJ33" s="634"/>
      <c r="DK33" s="635"/>
      <c r="DL33" s="627">
        <v>615096</v>
      </c>
      <c r="DM33" s="634"/>
      <c r="DN33" s="634"/>
      <c r="DO33" s="634"/>
      <c r="DP33" s="634"/>
      <c r="DQ33" s="634"/>
      <c r="DR33" s="634"/>
      <c r="DS33" s="634"/>
      <c r="DT33" s="634"/>
      <c r="DU33" s="634"/>
      <c r="DV33" s="635"/>
      <c r="DW33" s="624">
        <v>45.2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34141</v>
      </c>
      <c r="S34" s="622"/>
      <c r="T34" s="622"/>
      <c r="U34" s="622"/>
      <c r="V34" s="622"/>
      <c r="W34" s="622"/>
      <c r="X34" s="622"/>
      <c r="Y34" s="623"/>
      <c r="Z34" s="659">
        <v>1.4</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394855</v>
      </c>
      <c r="CS34" s="622"/>
      <c r="CT34" s="622"/>
      <c r="CU34" s="622"/>
      <c r="CV34" s="622"/>
      <c r="CW34" s="622"/>
      <c r="CX34" s="622"/>
      <c r="CY34" s="623"/>
      <c r="CZ34" s="624">
        <v>16.600000000000001</v>
      </c>
      <c r="DA34" s="636"/>
      <c r="DB34" s="636"/>
      <c r="DC34" s="637"/>
      <c r="DD34" s="627">
        <v>332970</v>
      </c>
      <c r="DE34" s="622"/>
      <c r="DF34" s="622"/>
      <c r="DG34" s="622"/>
      <c r="DH34" s="622"/>
      <c r="DI34" s="622"/>
      <c r="DJ34" s="622"/>
      <c r="DK34" s="623"/>
      <c r="DL34" s="627">
        <v>247735</v>
      </c>
      <c r="DM34" s="622"/>
      <c r="DN34" s="622"/>
      <c r="DO34" s="622"/>
      <c r="DP34" s="622"/>
      <c r="DQ34" s="622"/>
      <c r="DR34" s="622"/>
      <c r="DS34" s="622"/>
      <c r="DT34" s="622"/>
      <c r="DU34" s="622"/>
      <c r="DV34" s="623"/>
      <c r="DW34" s="624">
        <v>18.2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216003</v>
      </c>
      <c r="S35" s="622"/>
      <c r="T35" s="622"/>
      <c r="U35" s="622"/>
      <c r="V35" s="622"/>
      <c r="W35" s="622"/>
      <c r="X35" s="622"/>
      <c r="Y35" s="623"/>
      <c r="Z35" s="659">
        <v>8.6999999999999993</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40006</v>
      </c>
      <c r="CS35" s="634"/>
      <c r="CT35" s="634"/>
      <c r="CU35" s="634"/>
      <c r="CV35" s="634"/>
      <c r="CW35" s="634"/>
      <c r="CX35" s="634"/>
      <c r="CY35" s="635"/>
      <c r="CZ35" s="624">
        <v>1.7</v>
      </c>
      <c r="DA35" s="636"/>
      <c r="DB35" s="636"/>
      <c r="DC35" s="637"/>
      <c r="DD35" s="627">
        <v>38757</v>
      </c>
      <c r="DE35" s="634"/>
      <c r="DF35" s="634"/>
      <c r="DG35" s="634"/>
      <c r="DH35" s="634"/>
      <c r="DI35" s="634"/>
      <c r="DJ35" s="634"/>
      <c r="DK35" s="635"/>
      <c r="DL35" s="627">
        <v>38201</v>
      </c>
      <c r="DM35" s="634"/>
      <c r="DN35" s="634"/>
      <c r="DO35" s="634"/>
      <c r="DP35" s="634"/>
      <c r="DQ35" s="634"/>
      <c r="DR35" s="634"/>
      <c r="DS35" s="634"/>
      <c r="DT35" s="634"/>
      <c r="DU35" s="634"/>
      <c r="DV35" s="635"/>
      <c r="DW35" s="624">
        <v>2.8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48737</v>
      </c>
      <c r="S36" s="622"/>
      <c r="T36" s="622"/>
      <c r="U36" s="622"/>
      <c r="V36" s="622"/>
      <c r="W36" s="622"/>
      <c r="X36" s="622"/>
      <c r="Y36" s="623"/>
      <c r="Z36" s="659">
        <v>2</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299727</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592</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235119</v>
      </c>
      <c r="CS36" s="622"/>
      <c r="CT36" s="622"/>
      <c r="CU36" s="622"/>
      <c r="CV36" s="622"/>
      <c r="CW36" s="622"/>
      <c r="CX36" s="622"/>
      <c r="CY36" s="623"/>
      <c r="CZ36" s="624">
        <v>9.9</v>
      </c>
      <c r="DA36" s="636"/>
      <c r="DB36" s="636"/>
      <c r="DC36" s="637"/>
      <c r="DD36" s="627">
        <v>182384</v>
      </c>
      <c r="DE36" s="622"/>
      <c r="DF36" s="622"/>
      <c r="DG36" s="622"/>
      <c r="DH36" s="622"/>
      <c r="DI36" s="622"/>
      <c r="DJ36" s="622"/>
      <c r="DK36" s="623"/>
      <c r="DL36" s="627">
        <v>145973</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49011</v>
      </c>
      <c r="S37" s="622"/>
      <c r="T37" s="622"/>
      <c r="U37" s="622"/>
      <c r="V37" s="622"/>
      <c r="W37" s="622"/>
      <c r="X37" s="622"/>
      <c r="Y37" s="623"/>
      <c r="Z37" s="659">
        <v>2</v>
      </c>
      <c r="AA37" s="659"/>
      <c r="AB37" s="659"/>
      <c r="AC37" s="659"/>
      <c r="AD37" s="660">
        <v>1746</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130717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-2370</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74054</v>
      </c>
      <c r="CS37" s="634"/>
      <c r="CT37" s="634"/>
      <c r="CU37" s="634"/>
      <c r="CV37" s="634"/>
      <c r="CW37" s="634"/>
      <c r="CX37" s="634"/>
      <c r="CY37" s="635"/>
      <c r="CZ37" s="624">
        <v>3.1</v>
      </c>
      <c r="DA37" s="636"/>
      <c r="DB37" s="636"/>
      <c r="DC37" s="637"/>
      <c r="DD37" s="627">
        <v>74054</v>
      </c>
      <c r="DE37" s="634"/>
      <c r="DF37" s="634"/>
      <c r="DG37" s="634"/>
      <c r="DH37" s="634"/>
      <c r="DI37" s="634"/>
      <c r="DJ37" s="634"/>
      <c r="DK37" s="635"/>
      <c r="DL37" s="627">
        <v>72387</v>
      </c>
      <c r="DM37" s="634"/>
      <c r="DN37" s="634"/>
      <c r="DO37" s="634"/>
      <c r="DP37" s="634"/>
      <c r="DQ37" s="634"/>
      <c r="DR37" s="634"/>
      <c r="DS37" s="634"/>
      <c r="DT37" s="634"/>
      <c r="DU37" s="634"/>
      <c r="DV37" s="635"/>
      <c r="DW37" s="624">
        <v>5.3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259734</v>
      </c>
      <c r="S38" s="622"/>
      <c r="T38" s="622"/>
      <c r="U38" s="622"/>
      <c r="V38" s="622"/>
      <c r="W38" s="622"/>
      <c r="X38" s="622"/>
      <c r="Y38" s="623"/>
      <c r="Z38" s="659">
        <v>10.4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49771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185</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299727</v>
      </c>
      <c r="CS38" s="622"/>
      <c r="CT38" s="622"/>
      <c r="CU38" s="622"/>
      <c r="CV38" s="622"/>
      <c r="CW38" s="622"/>
      <c r="CX38" s="622"/>
      <c r="CY38" s="623"/>
      <c r="CZ38" s="624">
        <v>12.6</v>
      </c>
      <c r="DA38" s="636"/>
      <c r="DB38" s="636"/>
      <c r="DC38" s="637"/>
      <c r="DD38" s="627">
        <v>284954</v>
      </c>
      <c r="DE38" s="622"/>
      <c r="DF38" s="622"/>
      <c r="DG38" s="622"/>
      <c r="DH38" s="622"/>
      <c r="DI38" s="622"/>
      <c r="DJ38" s="622"/>
      <c r="DK38" s="623"/>
      <c r="DL38" s="627">
        <v>183187</v>
      </c>
      <c r="DM38" s="622"/>
      <c r="DN38" s="622"/>
      <c r="DO38" s="622"/>
      <c r="DP38" s="622"/>
      <c r="DQ38" s="622"/>
      <c r="DR38" s="622"/>
      <c r="DS38" s="622"/>
      <c r="DT38" s="622"/>
      <c r="DU38" s="622"/>
      <c r="DV38" s="623"/>
      <c r="DW38" s="624">
        <v>13.5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264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241915</v>
      </c>
      <c r="CS39" s="634"/>
      <c r="CT39" s="634"/>
      <c r="CU39" s="634"/>
      <c r="CV39" s="634"/>
      <c r="CW39" s="634"/>
      <c r="CX39" s="634"/>
      <c r="CY39" s="635"/>
      <c r="CZ39" s="624">
        <v>10.1</v>
      </c>
      <c r="DA39" s="636"/>
      <c r="DB39" s="636"/>
      <c r="DC39" s="637"/>
      <c r="DD39" s="627">
        <v>199997</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4834</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95</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4205</v>
      </c>
      <c r="CS40" s="622"/>
      <c r="CT40" s="622"/>
      <c r="CU40" s="622"/>
      <c r="CV40" s="622"/>
      <c r="CW40" s="622"/>
      <c r="CX40" s="622"/>
      <c r="CY40" s="623"/>
      <c r="CZ40" s="624">
        <v>0.2</v>
      </c>
      <c r="DA40" s="636"/>
      <c r="DB40" s="636"/>
      <c r="DC40" s="637"/>
      <c r="DD40" s="627">
        <v>6</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2490670</v>
      </c>
      <c r="S41" s="646"/>
      <c r="T41" s="646"/>
      <c r="U41" s="646"/>
      <c r="V41" s="646"/>
      <c r="W41" s="646"/>
      <c r="X41" s="646"/>
      <c r="Y41" s="649"/>
      <c r="Z41" s="650">
        <v>100</v>
      </c>
      <c r="AA41" s="650"/>
      <c r="AB41" s="650"/>
      <c r="AC41" s="650"/>
      <c r="AD41" s="651">
        <v>1356601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22429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96810</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432</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439677</v>
      </c>
      <c r="CS42" s="634"/>
      <c r="CT42" s="634"/>
      <c r="CU42" s="634"/>
      <c r="CV42" s="634"/>
      <c r="CW42" s="634"/>
      <c r="CX42" s="634"/>
      <c r="CY42" s="635"/>
      <c r="CZ42" s="624">
        <v>18.399999999999999</v>
      </c>
      <c r="DA42" s="636"/>
      <c r="DB42" s="636"/>
      <c r="DC42" s="637"/>
      <c r="DD42" s="627">
        <v>92657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10924</v>
      </c>
      <c r="CS43" s="634"/>
      <c r="CT43" s="634"/>
      <c r="CU43" s="634"/>
      <c r="CV43" s="634"/>
      <c r="CW43" s="634"/>
      <c r="CX43" s="634"/>
      <c r="CY43" s="635"/>
      <c r="CZ43" s="624">
        <v>0.5</v>
      </c>
      <c r="DA43" s="636"/>
      <c r="DB43" s="636"/>
      <c r="DC43" s="637"/>
      <c r="DD43" s="627">
        <v>10924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374968</v>
      </c>
      <c r="CS44" s="622"/>
      <c r="CT44" s="622"/>
      <c r="CU44" s="622"/>
      <c r="CV44" s="622"/>
      <c r="CW44" s="622"/>
      <c r="CX44" s="622"/>
      <c r="CY44" s="623"/>
      <c r="CZ44" s="624">
        <v>15.7</v>
      </c>
      <c r="DA44" s="625"/>
      <c r="DB44" s="625"/>
      <c r="DC44" s="626"/>
      <c r="DD44" s="627">
        <v>88808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54577</v>
      </c>
      <c r="CS45" s="634"/>
      <c r="CT45" s="634"/>
      <c r="CU45" s="634"/>
      <c r="CV45" s="634"/>
      <c r="CW45" s="634"/>
      <c r="CX45" s="634"/>
      <c r="CY45" s="635"/>
      <c r="CZ45" s="624">
        <v>2.2999999999999998</v>
      </c>
      <c r="DA45" s="636"/>
      <c r="DB45" s="636"/>
      <c r="DC45" s="637"/>
      <c r="DD45" s="627">
        <v>2805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285840</v>
      </c>
      <c r="CS46" s="622"/>
      <c r="CT46" s="622"/>
      <c r="CU46" s="622"/>
      <c r="CV46" s="622"/>
      <c r="CW46" s="622"/>
      <c r="CX46" s="622"/>
      <c r="CY46" s="623"/>
      <c r="CZ46" s="624">
        <v>12</v>
      </c>
      <c r="DA46" s="625"/>
      <c r="DB46" s="625"/>
      <c r="DC46" s="626"/>
      <c r="DD46" s="627">
        <v>84552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64709</v>
      </c>
      <c r="CS47" s="634"/>
      <c r="CT47" s="634"/>
      <c r="CU47" s="634"/>
      <c r="CV47" s="634"/>
      <c r="CW47" s="634"/>
      <c r="CX47" s="634"/>
      <c r="CY47" s="635"/>
      <c r="CZ47" s="624">
        <v>2.7</v>
      </c>
      <c r="DA47" s="636"/>
      <c r="DB47" s="636"/>
      <c r="DC47" s="637"/>
      <c r="DD47" s="627">
        <v>3849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2384186</v>
      </c>
      <c r="CS49" s="606"/>
      <c r="CT49" s="606"/>
      <c r="CU49" s="606"/>
      <c r="CV49" s="606"/>
      <c r="CW49" s="606"/>
      <c r="CX49" s="606"/>
      <c r="CY49" s="607"/>
      <c r="CZ49" s="608">
        <v>100</v>
      </c>
      <c r="DA49" s="609"/>
      <c r="DB49" s="609"/>
      <c r="DC49" s="610"/>
      <c r="DD49" s="611">
        <v>1723812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3q+2+Z8EJDNtXyL7HuiJ72165xkexK0YXILLHWt4R4fUizFajrLMULUjFn343ZjWdw+kah4v9+KXmkuSoLK/Zw==" saltValue="O6RHBGAj3ZS4IPNUyMCKO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7" zoomScaleNormal="57"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2491</v>
      </c>
      <c r="R7" s="1103"/>
      <c r="S7" s="1103"/>
      <c r="T7" s="1103"/>
      <c r="U7" s="1103"/>
      <c r="V7" s="1103">
        <v>2384</v>
      </c>
      <c r="W7" s="1103"/>
      <c r="X7" s="1103"/>
      <c r="Y7" s="1103"/>
      <c r="Z7" s="1103"/>
      <c r="AA7" s="1103">
        <v>106</v>
      </c>
      <c r="AB7" s="1103"/>
      <c r="AC7" s="1103"/>
      <c r="AD7" s="1103"/>
      <c r="AE7" s="1104"/>
      <c r="AF7" s="1105">
        <v>94</v>
      </c>
      <c r="AG7" s="1106"/>
      <c r="AH7" s="1106"/>
      <c r="AI7" s="1106"/>
      <c r="AJ7" s="1107"/>
      <c r="AK7" s="1108" t="s">
        <v>551</v>
      </c>
      <c r="AL7" s="1109"/>
      <c r="AM7" s="1109"/>
      <c r="AN7" s="1109"/>
      <c r="AO7" s="1109"/>
      <c r="AP7" s="1109">
        <v>2210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560</v>
      </c>
      <c r="BT7" s="1100"/>
      <c r="BU7" s="1100"/>
      <c r="BV7" s="1100"/>
      <c r="BW7" s="1100"/>
      <c r="BX7" s="1100"/>
      <c r="BY7" s="1100"/>
      <c r="BZ7" s="1100"/>
      <c r="CA7" s="1100"/>
      <c r="CB7" s="1100"/>
      <c r="CC7" s="1100"/>
      <c r="CD7" s="1100"/>
      <c r="CE7" s="1100"/>
      <c r="CF7" s="1100"/>
      <c r="CG7" s="1112"/>
      <c r="CH7" s="1096">
        <v>0</v>
      </c>
      <c r="CI7" s="1097"/>
      <c r="CJ7" s="1097"/>
      <c r="CK7" s="1097"/>
      <c r="CL7" s="1098"/>
      <c r="CM7" s="1096">
        <v>33</v>
      </c>
      <c r="CN7" s="1097"/>
      <c r="CO7" s="1097"/>
      <c r="CP7" s="1097"/>
      <c r="CQ7" s="1098"/>
      <c r="CR7" s="1096">
        <v>10</v>
      </c>
      <c r="CS7" s="1097"/>
      <c r="CT7" s="1097"/>
      <c r="CU7" s="1097"/>
      <c r="CV7" s="1098"/>
      <c r="CW7" s="1096">
        <v>20</v>
      </c>
      <c r="CX7" s="1097"/>
      <c r="CY7" s="1097"/>
      <c r="CZ7" s="1097"/>
      <c r="DA7" s="1098"/>
      <c r="DB7" s="1096" t="s">
        <v>485</v>
      </c>
      <c r="DC7" s="1097"/>
      <c r="DD7" s="1097"/>
      <c r="DE7" s="1097"/>
      <c r="DF7" s="1098"/>
      <c r="DG7" s="1096" t="s">
        <v>485</v>
      </c>
      <c r="DH7" s="1097"/>
      <c r="DI7" s="1097"/>
      <c r="DJ7" s="1097"/>
      <c r="DK7" s="1098"/>
      <c r="DL7" s="1096" t="s">
        <v>485</v>
      </c>
      <c r="DM7" s="1097"/>
      <c r="DN7" s="1097"/>
      <c r="DO7" s="1097"/>
      <c r="DP7" s="1098"/>
      <c r="DQ7" s="1096" t="s">
        <v>485</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2491</v>
      </c>
      <c r="R23" s="1061"/>
      <c r="S23" s="1061"/>
      <c r="T23" s="1061"/>
      <c r="U23" s="1061"/>
      <c r="V23" s="1061">
        <v>2384</v>
      </c>
      <c r="W23" s="1061"/>
      <c r="X23" s="1061"/>
      <c r="Y23" s="1061"/>
      <c r="Z23" s="1061"/>
      <c r="AA23" s="1061">
        <v>106</v>
      </c>
      <c r="AB23" s="1061"/>
      <c r="AC23" s="1061"/>
      <c r="AD23" s="1061"/>
      <c r="AE23" s="1068"/>
      <c r="AF23" s="1069">
        <v>94</v>
      </c>
      <c r="AG23" s="1061"/>
      <c r="AH23" s="1061"/>
      <c r="AI23" s="1061"/>
      <c r="AJ23" s="1070"/>
      <c r="AK23" s="1071"/>
      <c r="AL23" s="1072"/>
      <c r="AM23" s="1072"/>
      <c r="AN23" s="1072"/>
      <c r="AO23" s="1072"/>
      <c r="AP23" s="1061">
        <v>2210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170</v>
      </c>
      <c r="R28" s="1051"/>
      <c r="S28" s="1051"/>
      <c r="T28" s="1051"/>
      <c r="U28" s="1051"/>
      <c r="V28" s="1051">
        <v>170</v>
      </c>
      <c r="W28" s="1051"/>
      <c r="X28" s="1051"/>
      <c r="Y28" s="1051"/>
      <c r="Z28" s="1051"/>
      <c r="AA28" s="1051">
        <v>1</v>
      </c>
      <c r="AB28" s="1051"/>
      <c r="AC28" s="1051"/>
      <c r="AD28" s="1051"/>
      <c r="AE28" s="1052"/>
      <c r="AF28" s="1053">
        <v>1</v>
      </c>
      <c r="AG28" s="1051"/>
      <c r="AH28" s="1051"/>
      <c r="AI28" s="1051"/>
      <c r="AJ28" s="1054"/>
      <c r="AK28" s="1042">
        <v>24</v>
      </c>
      <c r="AL28" s="1043"/>
      <c r="AM28" s="1043"/>
      <c r="AN28" s="1043"/>
      <c r="AO28" s="1043"/>
      <c r="AP28" s="1043" t="s">
        <v>561</v>
      </c>
      <c r="AQ28" s="1043"/>
      <c r="AR28" s="1043"/>
      <c r="AS28" s="1043"/>
      <c r="AT28" s="1043"/>
      <c r="AU28" s="1043" t="s">
        <v>485</v>
      </c>
      <c r="AV28" s="1043"/>
      <c r="AW28" s="1043"/>
      <c r="AX28" s="1043"/>
      <c r="AY28" s="1043"/>
      <c r="AZ28" s="1044" t="s">
        <v>485</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291</v>
      </c>
      <c r="R29" s="1039"/>
      <c r="S29" s="1039"/>
      <c r="T29" s="1039"/>
      <c r="U29" s="1039"/>
      <c r="V29" s="1039">
        <v>288</v>
      </c>
      <c r="W29" s="1039"/>
      <c r="X29" s="1039"/>
      <c r="Y29" s="1039"/>
      <c r="Z29" s="1039"/>
      <c r="AA29" s="1039">
        <v>2</v>
      </c>
      <c r="AB29" s="1039"/>
      <c r="AC29" s="1039"/>
      <c r="AD29" s="1039"/>
      <c r="AE29" s="1040"/>
      <c r="AF29" s="1035">
        <v>2</v>
      </c>
      <c r="AG29" s="1036"/>
      <c r="AH29" s="1036"/>
      <c r="AI29" s="1036"/>
      <c r="AJ29" s="1037"/>
      <c r="AK29" s="980">
        <v>65</v>
      </c>
      <c r="AL29" s="971"/>
      <c r="AM29" s="971"/>
      <c r="AN29" s="971"/>
      <c r="AO29" s="971"/>
      <c r="AP29" s="971" t="s">
        <v>561</v>
      </c>
      <c r="AQ29" s="971"/>
      <c r="AR29" s="971"/>
      <c r="AS29" s="971"/>
      <c r="AT29" s="971"/>
      <c r="AU29" s="971" t="s">
        <v>485</v>
      </c>
      <c r="AV29" s="971"/>
      <c r="AW29" s="971"/>
      <c r="AX29" s="971"/>
      <c r="AY29" s="971"/>
      <c r="AZ29" s="1041" t="s">
        <v>485</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20</v>
      </c>
      <c r="R30" s="1039"/>
      <c r="S30" s="1039"/>
      <c r="T30" s="1039"/>
      <c r="U30" s="1039"/>
      <c r="V30" s="1039">
        <v>19</v>
      </c>
      <c r="W30" s="1039"/>
      <c r="X30" s="1039"/>
      <c r="Y30" s="1039"/>
      <c r="Z30" s="1039"/>
      <c r="AA30" s="1039">
        <v>1</v>
      </c>
      <c r="AB30" s="1039"/>
      <c r="AC30" s="1039"/>
      <c r="AD30" s="1039"/>
      <c r="AE30" s="1040"/>
      <c r="AF30" s="1035">
        <v>1</v>
      </c>
      <c r="AG30" s="1036"/>
      <c r="AH30" s="1036"/>
      <c r="AI30" s="1036"/>
      <c r="AJ30" s="1037"/>
      <c r="AK30" s="980">
        <v>7</v>
      </c>
      <c r="AL30" s="971"/>
      <c r="AM30" s="971"/>
      <c r="AN30" s="971"/>
      <c r="AO30" s="971"/>
      <c r="AP30" s="971" t="s">
        <v>561</v>
      </c>
      <c r="AQ30" s="971"/>
      <c r="AR30" s="971"/>
      <c r="AS30" s="971"/>
      <c r="AT30" s="971"/>
      <c r="AU30" s="971" t="s">
        <v>485</v>
      </c>
      <c r="AV30" s="971"/>
      <c r="AW30" s="971"/>
      <c r="AX30" s="971"/>
      <c r="AY30" s="971"/>
      <c r="AZ30" s="1041" t="s">
        <v>485</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166</v>
      </c>
      <c r="R31" s="1039"/>
      <c r="S31" s="1039"/>
      <c r="T31" s="1039"/>
      <c r="U31" s="1039"/>
      <c r="V31" s="1039">
        <v>148</v>
      </c>
      <c r="W31" s="1039"/>
      <c r="X31" s="1039"/>
      <c r="Y31" s="1039"/>
      <c r="Z31" s="1039"/>
      <c r="AA31" s="1039">
        <v>18</v>
      </c>
      <c r="AB31" s="1039"/>
      <c r="AC31" s="1039"/>
      <c r="AD31" s="1039"/>
      <c r="AE31" s="1040"/>
      <c r="AF31" s="1035">
        <v>18</v>
      </c>
      <c r="AG31" s="1036"/>
      <c r="AH31" s="1036"/>
      <c r="AI31" s="1036"/>
      <c r="AJ31" s="1037"/>
      <c r="AK31" s="980">
        <v>131</v>
      </c>
      <c r="AL31" s="971"/>
      <c r="AM31" s="971"/>
      <c r="AN31" s="971"/>
      <c r="AO31" s="971"/>
      <c r="AP31" s="971">
        <v>778</v>
      </c>
      <c r="AQ31" s="971"/>
      <c r="AR31" s="971"/>
      <c r="AS31" s="971"/>
      <c r="AT31" s="971"/>
      <c r="AU31" s="971">
        <v>778</v>
      </c>
      <c r="AV31" s="971"/>
      <c r="AW31" s="971"/>
      <c r="AX31" s="971"/>
      <c r="AY31" s="971"/>
      <c r="AZ31" s="1041" t="s">
        <v>561</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78</v>
      </c>
      <c r="R32" s="1039"/>
      <c r="S32" s="1039"/>
      <c r="T32" s="1039"/>
      <c r="U32" s="1039"/>
      <c r="V32" s="1039">
        <v>57</v>
      </c>
      <c r="W32" s="1039"/>
      <c r="X32" s="1039"/>
      <c r="Y32" s="1039"/>
      <c r="Z32" s="1039"/>
      <c r="AA32" s="1039">
        <v>20</v>
      </c>
      <c r="AB32" s="1039"/>
      <c r="AC32" s="1039"/>
      <c r="AD32" s="1039"/>
      <c r="AE32" s="1040"/>
      <c r="AF32" s="1035">
        <v>20</v>
      </c>
      <c r="AG32" s="1036"/>
      <c r="AH32" s="1036"/>
      <c r="AI32" s="1036"/>
      <c r="AJ32" s="1037"/>
      <c r="AK32" s="980">
        <v>50</v>
      </c>
      <c r="AL32" s="971"/>
      <c r="AM32" s="971"/>
      <c r="AN32" s="971"/>
      <c r="AO32" s="971"/>
      <c r="AP32" s="971">
        <v>203</v>
      </c>
      <c r="AQ32" s="971"/>
      <c r="AR32" s="971"/>
      <c r="AS32" s="971"/>
      <c r="AT32" s="971"/>
      <c r="AU32" s="971">
        <v>203</v>
      </c>
      <c r="AV32" s="971"/>
      <c r="AW32" s="971"/>
      <c r="AX32" s="971"/>
      <c r="AY32" s="971"/>
      <c r="AZ32" s="1041" t="s">
        <v>561</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42</v>
      </c>
      <c r="AG63" s="959"/>
      <c r="AH63" s="959"/>
      <c r="AI63" s="959"/>
      <c r="AJ63" s="1022"/>
      <c r="AK63" s="1023"/>
      <c r="AL63" s="963"/>
      <c r="AM63" s="963"/>
      <c r="AN63" s="963"/>
      <c r="AO63" s="963"/>
      <c r="AP63" s="959">
        <v>981</v>
      </c>
      <c r="AQ63" s="959"/>
      <c r="AR63" s="959"/>
      <c r="AS63" s="959"/>
      <c r="AT63" s="959"/>
      <c r="AU63" s="959">
        <v>981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552</v>
      </c>
      <c r="C68" s="986"/>
      <c r="D68" s="986"/>
      <c r="E68" s="986"/>
      <c r="F68" s="986"/>
      <c r="G68" s="986"/>
      <c r="H68" s="986"/>
      <c r="I68" s="986"/>
      <c r="J68" s="986"/>
      <c r="K68" s="986"/>
      <c r="L68" s="986"/>
      <c r="M68" s="986"/>
      <c r="N68" s="986"/>
      <c r="O68" s="986"/>
      <c r="P68" s="987"/>
      <c r="Q68" s="988">
        <v>617</v>
      </c>
      <c r="R68" s="982"/>
      <c r="S68" s="982"/>
      <c r="T68" s="982"/>
      <c r="U68" s="982"/>
      <c r="V68" s="982">
        <v>567</v>
      </c>
      <c r="W68" s="982"/>
      <c r="X68" s="982"/>
      <c r="Y68" s="982"/>
      <c r="Z68" s="982"/>
      <c r="AA68" s="982">
        <v>51</v>
      </c>
      <c r="AB68" s="982"/>
      <c r="AC68" s="982"/>
      <c r="AD68" s="982"/>
      <c r="AE68" s="982"/>
      <c r="AF68" s="982">
        <v>51</v>
      </c>
      <c r="AG68" s="982"/>
      <c r="AH68" s="982"/>
      <c r="AI68" s="982"/>
      <c r="AJ68" s="982"/>
      <c r="AK68" s="982">
        <v>39</v>
      </c>
      <c r="AL68" s="982"/>
      <c r="AM68" s="982"/>
      <c r="AN68" s="982"/>
      <c r="AO68" s="982"/>
      <c r="AP68" s="982" t="s">
        <v>562</v>
      </c>
      <c r="AQ68" s="982"/>
      <c r="AR68" s="982"/>
      <c r="AS68" s="982"/>
      <c r="AT68" s="982"/>
      <c r="AU68" s="982" t="s">
        <v>562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553</v>
      </c>
      <c r="C69" s="975"/>
      <c r="D69" s="975"/>
      <c r="E69" s="975"/>
      <c r="F69" s="975"/>
      <c r="G69" s="975"/>
      <c r="H69" s="975"/>
      <c r="I69" s="975"/>
      <c r="J69" s="975"/>
      <c r="K69" s="975"/>
      <c r="L69" s="975"/>
      <c r="M69" s="975"/>
      <c r="N69" s="975"/>
      <c r="O69" s="975"/>
      <c r="P69" s="976"/>
      <c r="Q69" s="977">
        <v>177493</v>
      </c>
      <c r="R69" s="971"/>
      <c r="S69" s="971"/>
      <c r="T69" s="971"/>
      <c r="U69" s="971"/>
      <c r="V69" s="971">
        <v>175048</v>
      </c>
      <c r="W69" s="971"/>
      <c r="X69" s="971"/>
      <c r="Y69" s="971"/>
      <c r="Z69" s="971"/>
      <c r="AA69" s="971">
        <v>2445</v>
      </c>
      <c r="AB69" s="971"/>
      <c r="AC69" s="971"/>
      <c r="AD69" s="971"/>
      <c r="AE69" s="971"/>
      <c r="AF69" s="971">
        <v>2442</v>
      </c>
      <c r="AG69" s="971"/>
      <c r="AH69" s="971"/>
      <c r="AI69" s="971"/>
      <c r="AJ69" s="971"/>
      <c r="AK69" s="971">
        <v>6094</v>
      </c>
      <c r="AL69" s="971"/>
      <c r="AM69" s="971"/>
      <c r="AN69" s="971"/>
      <c r="AO69" s="971"/>
      <c r="AP69" s="971" t="s">
        <v>562</v>
      </c>
      <c r="AQ69" s="971"/>
      <c r="AR69" s="971"/>
      <c r="AS69" s="971"/>
      <c r="AT69" s="971"/>
      <c r="AU69" s="971" t="s">
        <v>562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554</v>
      </c>
      <c r="C70" s="975"/>
      <c r="D70" s="975"/>
      <c r="E70" s="975"/>
      <c r="F70" s="975"/>
      <c r="G70" s="975"/>
      <c r="H70" s="975"/>
      <c r="I70" s="975"/>
      <c r="J70" s="975"/>
      <c r="K70" s="975"/>
      <c r="L70" s="975"/>
      <c r="M70" s="975"/>
      <c r="N70" s="975"/>
      <c r="O70" s="975"/>
      <c r="P70" s="976"/>
      <c r="Q70" s="977">
        <v>895</v>
      </c>
      <c r="R70" s="971"/>
      <c r="S70" s="971"/>
      <c r="T70" s="971"/>
      <c r="U70" s="971"/>
      <c r="V70" s="971">
        <v>875</v>
      </c>
      <c r="W70" s="971"/>
      <c r="X70" s="971"/>
      <c r="Y70" s="971"/>
      <c r="Z70" s="971"/>
      <c r="AA70" s="971">
        <v>20</v>
      </c>
      <c r="AB70" s="971"/>
      <c r="AC70" s="971"/>
      <c r="AD70" s="971"/>
      <c r="AE70" s="971"/>
      <c r="AF70" s="971">
        <v>20</v>
      </c>
      <c r="AG70" s="971"/>
      <c r="AH70" s="971"/>
      <c r="AI70" s="971"/>
      <c r="AJ70" s="971"/>
      <c r="AK70" s="971">
        <v>60</v>
      </c>
      <c r="AL70" s="971"/>
      <c r="AM70" s="971"/>
      <c r="AN70" s="971"/>
      <c r="AO70" s="971"/>
      <c r="AP70" s="971" t="s">
        <v>563</v>
      </c>
      <c r="AQ70" s="971"/>
      <c r="AR70" s="971"/>
      <c r="AS70" s="971"/>
      <c r="AT70" s="971"/>
      <c r="AU70" s="971" t="s">
        <v>563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555</v>
      </c>
      <c r="C71" s="975"/>
      <c r="D71" s="975"/>
      <c r="E71" s="975"/>
      <c r="F71" s="975"/>
      <c r="G71" s="975"/>
      <c r="H71" s="975"/>
      <c r="I71" s="975"/>
      <c r="J71" s="975"/>
      <c r="K71" s="975"/>
      <c r="L71" s="975"/>
      <c r="M71" s="975"/>
      <c r="N71" s="975"/>
      <c r="O71" s="975"/>
      <c r="P71" s="976"/>
      <c r="Q71" s="977">
        <v>405</v>
      </c>
      <c r="R71" s="971"/>
      <c r="S71" s="971"/>
      <c r="T71" s="971"/>
      <c r="U71" s="971"/>
      <c r="V71" s="971">
        <v>341</v>
      </c>
      <c r="W71" s="971"/>
      <c r="X71" s="971"/>
      <c r="Y71" s="971"/>
      <c r="Z71" s="971"/>
      <c r="AA71" s="971">
        <v>63</v>
      </c>
      <c r="AB71" s="971"/>
      <c r="AC71" s="971"/>
      <c r="AD71" s="971"/>
      <c r="AE71" s="971"/>
      <c r="AF71" s="971">
        <v>63</v>
      </c>
      <c r="AG71" s="971"/>
      <c r="AH71" s="971"/>
      <c r="AI71" s="971"/>
      <c r="AJ71" s="971"/>
      <c r="AK71" s="971">
        <v>62</v>
      </c>
      <c r="AL71" s="971"/>
      <c r="AM71" s="971"/>
      <c r="AN71" s="971"/>
      <c r="AO71" s="971"/>
      <c r="AP71" s="971" t="s">
        <v>563</v>
      </c>
      <c r="AQ71" s="971"/>
      <c r="AR71" s="971"/>
      <c r="AS71" s="971"/>
      <c r="AT71" s="971"/>
      <c r="AU71" s="971" t="s">
        <v>563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556</v>
      </c>
      <c r="C72" s="975"/>
      <c r="D72" s="975"/>
      <c r="E72" s="975"/>
      <c r="F72" s="975"/>
      <c r="G72" s="975"/>
      <c r="H72" s="975"/>
      <c r="I72" s="975"/>
      <c r="J72" s="975"/>
      <c r="K72" s="975"/>
      <c r="L72" s="975"/>
      <c r="M72" s="975"/>
      <c r="N72" s="975"/>
      <c r="O72" s="975"/>
      <c r="P72" s="976"/>
      <c r="Q72" s="977">
        <v>127</v>
      </c>
      <c r="R72" s="971"/>
      <c r="S72" s="971"/>
      <c r="T72" s="971"/>
      <c r="U72" s="971"/>
      <c r="V72" s="971">
        <v>122</v>
      </c>
      <c r="W72" s="971"/>
      <c r="X72" s="971"/>
      <c r="Y72" s="971"/>
      <c r="Z72" s="971"/>
      <c r="AA72" s="971">
        <v>5</v>
      </c>
      <c r="AB72" s="971"/>
      <c r="AC72" s="971"/>
      <c r="AD72" s="971"/>
      <c r="AE72" s="971"/>
      <c r="AF72" s="971">
        <v>5</v>
      </c>
      <c r="AG72" s="971"/>
      <c r="AH72" s="971"/>
      <c r="AI72" s="971"/>
      <c r="AJ72" s="971"/>
      <c r="AK72" s="971">
        <v>10</v>
      </c>
      <c r="AL72" s="971"/>
      <c r="AM72" s="971"/>
      <c r="AN72" s="971"/>
      <c r="AO72" s="971"/>
      <c r="AP72" s="971" t="s">
        <v>563</v>
      </c>
      <c r="AQ72" s="971"/>
      <c r="AR72" s="971"/>
      <c r="AS72" s="971"/>
      <c r="AT72" s="971"/>
      <c r="AU72" s="971" t="s">
        <v>563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557</v>
      </c>
      <c r="C73" s="975"/>
      <c r="D73" s="975"/>
      <c r="E73" s="975"/>
      <c r="F73" s="975"/>
      <c r="G73" s="975"/>
      <c r="H73" s="975"/>
      <c r="I73" s="975"/>
      <c r="J73" s="975"/>
      <c r="K73" s="975"/>
      <c r="L73" s="975"/>
      <c r="M73" s="975"/>
      <c r="N73" s="975"/>
      <c r="O73" s="975"/>
      <c r="P73" s="976"/>
      <c r="Q73" s="977">
        <v>4794</v>
      </c>
      <c r="R73" s="971"/>
      <c r="S73" s="971"/>
      <c r="T73" s="971"/>
      <c r="U73" s="971"/>
      <c r="V73" s="971">
        <v>4626</v>
      </c>
      <c r="W73" s="971"/>
      <c r="X73" s="971"/>
      <c r="Y73" s="971"/>
      <c r="Z73" s="971"/>
      <c r="AA73" s="971">
        <v>168</v>
      </c>
      <c r="AB73" s="971"/>
      <c r="AC73" s="971"/>
      <c r="AD73" s="971"/>
      <c r="AE73" s="971"/>
      <c r="AF73" s="971">
        <v>168</v>
      </c>
      <c r="AG73" s="971"/>
      <c r="AH73" s="971"/>
      <c r="AI73" s="971"/>
      <c r="AJ73" s="971"/>
      <c r="AK73" s="971">
        <v>183</v>
      </c>
      <c r="AL73" s="971"/>
      <c r="AM73" s="971"/>
      <c r="AN73" s="971"/>
      <c r="AO73" s="971"/>
      <c r="AP73" s="971">
        <v>1891</v>
      </c>
      <c r="AQ73" s="971"/>
      <c r="AR73" s="971"/>
      <c r="AS73" s="971"/>
      <c r="AT73" s="971"/>
      <c r="AU73" s="971">
        <v>26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558</v>
      </c>
      <c r="C74" s="975"/>
      <c r="D74" s="975"/>
      <c r="E74" s="975"/>
      <c r="F74" s="975"/>
      <c r="G74" s="975"/>
      <c r="H74" s="975"/>
      <c r="I74" s="975"/>
      <c r="J74" s="975"/>
      <c r="K74" s="975"/>
      <c r="L74" s="975"/>
      <c r="M74" s="975"/>
      <c r="N74" s="975"/>
      <c r="O74" s="975"/>
      <c r="P74" s="976"/>
      <c r="Q74" s="977">
        <v>2313</v>
      </c>
      <c r="R74" s="971"/>
      <c r="S74" s="971"/>
      <c r="T74" s="971"/>
      <c r="U74" s="971"/>
      <c r="V74" s="971">
        <v>2266</v>
      </c>
      <c r="W74" s="971"/>
      <c r="X74" s="971"/>
      <c r="Y74" s="971"/>
      <c r="Z74" s="971"/>
      <c r="AA74" s="971">
        <v>47</v>
      </c>
      <c r="AB74" s="971"/>
      <c r="AC74" s="971"/>
      <c r="AD74" s="971"/>
      <c r="AE74" s="971"/>
      <c r="AF74" s="971">
        <v>47</v>
      </c>
      <c r="AG74" s="971"/>
      <c r="AH74" s="971"/>
      <c r="AI74" s="971"/>
      <c r="AJ74" s="971"/>
      <c r="AK74" s="971">
        <v>131</v>
      </c>
      <c r="AL74" s="971"/>
      <c r="AM74" s="971"/>
      <c r="AN74" s="971"/>
      <c r="AO74" s="971"/>
      <c r="AP74" s="971">
        <v>1250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559</v>
      </c>
      <c r="C75" s="975"/>
      <c r="D75" s="975"/>
      <c r="E75" s="975"/>
      <c r="F75" s="975"/>
      <c r="G75" s="975"/>
      <c r="H75" s="975"/>
      <c r="I75" s="975"/>
      <c r="J75" s="975"/>
      <c r="K75" s="975"/>
      <c r="L75" s="975"/>
      <c r="M75" s="975"/>
      <c r="N75" s="975"/>
      <c r="O75" s="975"/>
      <c r="P75" s="976"/>
      <c r="Q75" s="978">
        <v>5908</v>
      </c>
      <c r="R75" s="979"/>
      <c r="S75" s="979"/>
      <c r="T75" s="979"/>
      <c r="U75" s="980"/>
      <c r="V75" s="981">
        <v>3386</v>
      </c>
      <c r="W75" s="979"/>
      <c r="X75" s="979"/>
      <c r="Y75" s="979"/>
      <c r="Z75" s="980"/>
      <c r="AA75" s="981">
        <v>2522</v>
      </c>
      <c r="AB75" s="979"/>
      <c r="AC75" s="979"/>
      <c r="AD75" s="979"/>
      <c r="AE75" s="980"/>
      <c r="AF75" s="981">
        <v>2522</v>
      </c>
      <c r="AG75" s="979"/>
      <c r="AH75" s="979"/>
      <c r="AI75" s="979"/>
      <c r="AJ75" s="980"/>
      <c r="AK75" s="981" t="s">
        <v>564</v>
      </c>
      <c r="AL75" s="979"/>
      <c r="AM75" s="979"/>
      <c r="AN75" s="979"/>
      <c r="AO75" s="980"/>
      <c r="AP75" s="981" t="s">
        <v>563</v>
      </c>
      <c r="AQ75" s="979"/>
      <c r="AR75" s="979"/>
      <c r="AS75" s="979"/>
      <c r="AT75" s="980"/>
      <c r="AU75" s="981" t="s">
        <v>563</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5318</v>
      </c>
      <c r="AG88" s="959"/>
      <c r="AH88" s="959"/>
      <c r="AI88" s="959"/>
      <c r="AJ88" s="959"/>
      <c r="AK88" s="963"/>
      <c r="AL88" s="963"/>
      <c r="AM88" s="963"/>
      <c r="AN88" s="963"/>
      <c r="AO88" s="963"/>
      <c r="AP88" s="959">
        <v>3141</v>
      </c>
      <c r="AQ88" s="959"/>
      <c r="AR88" s="959"/>
      <c r="AS88" s="959"/>
      <c r="AT88" s="959"/>
      <c r="AU88" s="959">
        <v>26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10</v>
      </c>
      <c r="CS102" s="953"/>
      <c r="CT102" s="953"/>
      <c r="CU102" s="953"/>
      <c r="CV102" s="954"/>
      <c r="CW102" s="952">
        <v>20</v>
      </c>
      <c r="CX102" s="953"/>
      <c r="CY102" s="953"/>
      <c r="CZ102" s="953"/>
      <c r="DA102" s="954"/>
      <c r="DB102" s="952" t="s">
        <v>566</v>
      </c>
      <c r="DC102" s="953"/>
      <c r="DD102" s="953"/>
      <c r="DE102" s="953"/>
      <c r="DF102" s="954"/>
      <c r="DG102" s="952" t="s">
        <v>566</v>
      </c>
      <c r="DH102" s="953"/>
      <c r="DI102" s="953"/>
      <c r="DJ102" s="953"/>
      <c r="DK102" s="954"/>
      <c r="DL102" s="952" t="s">
        <v>566</v>
      </c>
      <c r="DM102" s="953"/>
      <c r="DN102" s="953"/>
      <c r="DO102" s="953"/>
      <c r="DP102" s="954"/>
      <c r="DQ102" s="952" t="s">
        <v>566</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221276</v>
      </c>
      <c r="AB110" s="889"/>
      <c r="AC110" s="889"/>
      <c r="AD110" s="889"/>
      <c r="AE110" s="890"/>
      <c r="AF110" s="891">
        <v>223691</v>
      </c>
      <c r="AG110" s="889"/>
      <c r="AH110" s="889"/>
      <c r="AI110" s="889"/>
      <c r="AJ110" s="890"/>
      <c r="AK110" s="891">
        <v>207383</v>
      </c>
      <c r="AL110" s="889"/>
      <c r="AM110" s="889"/>
      <c r="AN110" s="889"/>
      <c r="AO110" s="890"/>
      <c r="AP110" s="892">
        <v>18.7</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2087714</v>
      </c>
      <c r="BR110" s="842"/>
      <c r="BS110" s="842"/>
      <c r="BT110" s="842"/>
      <c r="BU110" s="842"/>
      <c r="BV110" s="842">
        <v>2153819</v>
      </c>
      <c r="BW110" s="842"/>
      <c r="BX110" s="842"/>
      <c r="BY110" s="842"/>
      <c r="BZ110" s="842"/>
      <c r="CA110" s="842">
        <v>2209996</v>
      </c>
      <c r="CB110" s="842"/>
      <c r="CC110" s="842"/>
      <c r="CD110" s="842"/>
      <c r="CE110" s="842"/>
      <c r="CF110" s="866">
        <v>198.8</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20871</v>
      </c>
      <c r="BR111" s="817"/>
      <c r="BS111" s="817"/>
      <c r="BT111" s="817"/>
      <c r="BU111" s="817"/>
      <c r="BV111" s="817">
        <v>83484</v>
      </c>
      <c r="BW111" s="817"/>
      <c r="BX111" s="817"/>
      <c r="BY111" s="817"/>
      <c r="BZ111" s="817"/>
      <c r="CA111" s="817">
        <v>62613</v>
      </c>
      <c r="CB111" s="817"/>
      <c r="CC111" s="817"/>
      <c r="CD111" s="817"/>
      <c r="CE111" s="817"/>
      <c r="CF111" s="875">
        <v>5.6</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1147215</v>
      </c>
      <c r="BR112" s="817"/>
      <c r="BS112" s="817"/>
      <c r="BT112" s="817"/>
      <c r="BU112" s="817"/>
      <c r="BV112" s="817">
        <v>1063672</v>
      </c>
      <c r="BW112" s="817"/>
      <c r="BX112" s="817"/>
      <c r="BY112" s="817"/>
      <c r="BZ112" s="817"/>
      <c r="CA112" s="817">
        <v>981007</v>
      </c>
      <c r="CB112" s="817"/>
      <c r="CC112" s="817"/>
      <c r="CD112" s="817"/>
      <c r="CE112" s="817"/>
      <c r="CF112" s="875">
        <v>88.2</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112309</v>
      </c>
      <c r="AB113" s="919"/>
      <c r="AC113" s="919"/>
      <c r="AD113" s="919"/>
      <c r="AE113" s="920"/>
      <c r="AF113" s="921">
        <v>123292</v>
      </c>
      <c r="AG113" s="919"/>
      <c r="AH113" s="919"/>
      <c r="AI113" s="919"/>
      <c r="AJ113" s="920"/>
      <c r="AK113" s="921">
        <v>115590</v>
      </c>
      <c r="AL113" s="919"/>
      <c r="AM113" s="919"/>
      <c r="AN113" s="919"/>
      <c r="AO113" s="920"/>
      <c r="AP113" s="922">
        <v>10.4</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32055</v>
      </c>
      <c r="BR113" s="817"/>
      <c r="BS113" s="817"/>
      <c r="BT113" s="817"/>
      <c r="BU113" s="817"/>
      <c r="BV113" s="817">
        <v>29316</v>
      </c>
      <c r="BW113" s="817"/>
      <c r="BX113" s="817"/>
      <c r="BY113" s="817"/>
      <c r="BZ113" s="817"/>
      <c r="CA113" s="817">
        <v>26474</v>
      </c>
      <c r="CB113" s="817"/>
      <c r="CC113" s="817"/>
      <c r="CD113" s="817"/>
      <c r="CE113" s="817"/>
      <c r="CF113" s="875">
        <v>2.4</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985</v>
      </c>
      <c r="AB114" s="780"/>
      <c r="AC114" s="780"/>
      <c r="AD114" s="780"/>
      <c r="AE114" s="781"/>
      <c r="AF114" s="782">
        <v>2958</v>
      </c>
      <c r="AG114" s="780"/>
      <c r="AH114" s="780"/>
      <c r="AI114" s="780"/>
      <c r="AJ114" s="781"/>
      <c r="AK114" s="782">
        <v>3363</v>
      </c>
      <c r="AL114" s="780"/>
      <c r="AM114" s="780"/>
      <c r="AN114" s="780"/>
      <c r="AO114" s="781"/>
      <c r="AP114" s="824">
        <v>0.3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118298</v>
      </c>
      <c r="BR114" s="817"/>
      <c r="BS114" s="817"/>
      <c r="BT114" s="817"/>
      <c r="BU114" s="817"/>
      <c r="BV114" s="817">
        <v>116032</v>
      </c>
      <c r="BW114" s="817"/>
      <c r="BX114" s="817"/>
      <c r="BY114" s="817"/>
      <c r="BZ114" s="817"/>
      <c r="CA114" s="817">
        <v>124523</v>
      </c>
      <c r="CB114" s="817"/>
      <c r="CC114" s="817"/>
      <c r="CD114" s="817"/>
      <c r="CE114" s="817"/>
      <c r="CF114" s="875">
        <v>11.2</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20871</v>
      </c>
      <c r="AB115" s="919"/>
      <c r="AC115" s="919"/>
      <c r="AD115" s="919"/>
      <c r="AE115" s="920"/>
      <c r="AF115" s="921">
        <v>20871</v>
      </c>
      <c r="AG115" s="919"/>
      <c r="AH115" s="919"/>
      <c r="AI115" s="919"/>
      <c r="AJ115" s="920"/>
      <c r="AK115" s="921">
        <v>20871</v>
      </c>
      <c r="AL115" s="919"/>
      <c r="AM115" s="919"/>
      <c r="AN115" s="919"/>
      <c r="AO115" s="920"/>
      <c r="AP115" s="922">
        <v>1.9</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355441</v>
      </c>
      <c r="AB117" s="903"/>
      <c r="AC117" s="903"/>
      <c r="AD117" s="903"/>
      <c r="AE117" s="904"/>
      <c r="AF117" s="905">
        <v>370812</v>
      </c>
      <c r="AG117" s="903"/>
      <c r="AH117" s="903"/>
      <c r="AI117" s="903"/>
      <c r="AJ117" s="904"/>
      <c r="AK117" s="905">
        <v>347207</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v>20871</v>
      </c>
      <c r="DH118" s="780"/>
      <c r="DI118" s="780"/>
      <c r="DJ118" s="780"/>
      <c r="DK118" s="781"/>
      <c r="DL118" s="782">
        <v>83484</v>
      </c>
      <c r="DM118" s="780"/>
      <c r="DN118" s="780"/>
      <c r="DO118" s="780"/>
      <c r="DP118" s="781"/>
      <c r="DQ118" s="782">
        <v>62613</v>
      </c>
      <c r="DR118" s="780"/>
      <c r="DS118" s="780"/>
      <c r="DT118" s="780"/>
      <c r="DU118" s="781"/>
      <c r="DV118" s="824">
        <v>5.6</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3406153</v>
      </c>
      <c r="BR119" s="845"/>
      <c r="BS119" s="845"/>
      <c r="BT119" s="845"/>
      <c r="BU119" s="845"/>
      <c r="BV119" s="845">
        <v>3446323</v>
      </c>
      <c r="BW119" s="845"/>
      <c r="BX119" s="845"/>
      <c r="BY119" s="845"/>
      <c r="BZ119" s="845"/>
      <c r="CA119" s="845">
        <v>3404613</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1246631</v>
      </c>
      <c r="BR120" s="842"/>
      <c r="BS120" s="842"/>
      <c r="BT120" s="842"/>
      <c r="BU120" s="842"/>
      <c r="BV120" s="842">
        <v>1379779</v>
      </c>
      <c r="BW120" s="842"/>
      <c r="BX120" s="842"/>
      <c r="BY120" s="842"/>
      <c r="BZ120" s="842"/>
      <c r="CA120" s="842">
        <v>1445695</v>
      </c>
      <c r="CB120" s="842"/>
      <c r="CC120" s="842"/>
      <c r="CD120" s="842"/>
      <c r="CE120" s="842"/>
      <c r="CF120" s="866">
        <v>130</v>
      </c>
      <c r="CG120" s="867"/>
      <c r="CH120" s="867"/>
      <c r="CI120" s="867"/>
      <c r="CJ120" s="867"/>
      <c r="CK120" s="868" t="s">
        <v>444</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905388</v>
      </c>
      <c r="DH120" s="842"/>
      <c r="DI120" s="842"/>
      <c r="DJ120" s="842"/>
      <c r="DK120" s="842"/>
      <c r="DL120" s="842">
        <v>846748</v>
      </c>
      <c r="DM120" s="842"/>
      <c r="DN120" s="842"/>
      <c r="DO120" s="842"/>
      <c r="DP120" s="842"/>
      <c r="DQ120" s="842">
        <v>778201</v>
      </c>
      <c r="DR120" s="842"/>
      <c r="DS120" s="842"/>
      <c r="DT120" s="842"/>
      <c r="DU120" s="842"/>
      <c r="DV120" s="843">
        <v>70</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26679</v>
      </c>
      <c r="BR121" s="817"/>
      <c r="BS121" s="817"/>
      <c r="BT121" s="817"/>
      <c r="BU121" s="817"/>
      <c r="BV121" s="817">
        <v>35355</v>
      </c>
      <c r="BW121" s="817"/>
      <c r="BX121" s="817"/>
      <c r="BY121" s="817"/>
      <c r="BZ121" s="817"/>
      <c r="CA121" s="817">
        <v>27884</v>
      </c>
      <c r="CB121" s="817"/>
      <c r="CC121" s="817"/>
      <c r="CD121" s="817"/>
      <c r="CE121" s="817"/>
      <c r="CF121" s="875">
        <v>2.5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241827</v>
      </c>
      <c r="DH121" s="817"/>
      <c r="DI121" s="817"/>
      <c r="DJ121" s="817"/>
      <c r="DK121" s="817"/>
      <c r="DL121" s="817">
        <v>216924</v>
      </c>
      <c r="DM121" s="817"/>
      <c r="DN121" s="817"/>
      <c r="DO121" s="817"/>
      <c r="DP121" s="817"/>
      <c r="DQ121" s="817">
        <v>202806</v>
      </c>
      <c r="DR121" s="817"/>
      <c r="DS121" s="817"/>
      <c r="DT121" s="817"/>
      <c r="DU121" s="817"/>
      <c r="DV121" s="794">
        <v>18.2</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1899948</v>
      </c>
      <c r="BR122" s="845"/>
      <c r="BS122" s="845"/>
      <c r="BT122" s="845"/>
      <c r="BU122" s="845"/>
      <c r="BV122" s="845">
        <v>1999712</v>
      </c>
      <c r="BW122" s="845"/>
      <c r="BX122" s="845"/>
      <c r="BY122" s="845"/>
      <c r="BZ122" s="845"/>
      <c r="CA122" s="845">
        <v>1976523</v>
      </c>
      <c r="CB122" s="845"/>
      <c r="CC122" s="845"/>
      <c r="CD122" s="845"/>
      <c r="CE122" s="845"/>
      <c r="CF122" s="846">
        <v>177.8</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3173258</v>
      </c>
      <c r="BR123" s="833"/>
      <c r="BS123" s="833"/>
      <c r="BT123" s="833"/>
      <c r="BU123" s="833"/>
      <c r="BV123" s="833">
        <v>3414846</v>
      </c>
      <c r="BW123" s="833"/>
      <c r="BX123" s="833"/>
      <c r="BY123" s="833"/>
      <c r="BZ123" s="833"/>
      <c r="CA123" s="833">
        <v>3450102</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20.399999999999999</v>
      </c>
      <c r="BR124" s="831"/>
      <c r="BS124" s="831"/>
      <c r="BT124" s="831"/>
      <c r="BU124" s="831"/>
      <c r="BV124" s="831">
        <v>2.8</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20871</v>
      </c>
      <c r="AB126" s="780"/>
      <c r="AC126" s="780"/>
      <c r="AD126" s="780"/>
      <c r="AE126" s="781"/>
      <c r="AF126" s="782">
        <v>20871</v>
      </c>
      <c r="AG126" s="780"/>
      <c r="AH126" s="780"/>
      <c r="AI126" s="780"/>
      <c r="AJ126" s="781"/>
      <c r="AK126" s="782">
        <v>20871</v>
      </c>
      <c r="AL126" s="780"/>
      <c r="AM126" s="780"/>
      <c r="AN126" s="780"/>
      <c r="AO126" s="781"/>
      <c r="AP126" s="824">
        <v>1.9</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6080</v>
      </c>
      <c r="AB128" s="801"/>
      <c r="AC128" s="801"/>
      <c r="AD128" s="801"/>
      <c r="AE128" s="802"/>
      <c r="AF128" s="803">
        <v>6468</v>
      </c>
      <c r="AG128" s="801"/>
      <c r="AH128" s="801"/>
      <c r="AI128" s="801"/>
      <c r="AJ128" s="802"/>
      <c r="AK128" s="803">
        <v>4636</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1354941</v>
      </c>
      <c r="AB129" s="780"/>
      <c r="AC129" s="780"/>
      <c r="AD129" s="780"/>
      <c r="AE129" s="781"/>
      <c r="AF129" s="782">
        <v>1364491</v>
      </c>
      <c r="AG129" s="780"/>
      <c r="AH129" s="780"/>
      <c r="AI129" s="780"/>
      <c r="AJ129" s="781"/>
      <c r="AK129" s="782">
        <v>1352599</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218229</v>
      </c>
      <c r="AB130" s="780"/>
      <c r="AC130" s="780"/>
      <c r="AD130" s="780"/>
      <c r="AE130" s="781"/>
      <c r="AF130" s="782">
        <v>252200</v>
      </c>
      <c r="AG130" s="780"/>
      <c r="AH130" s="780"/>
      <c r="AI130" s="780"/>
      <c r="AJ130" s="781"/>
      <c r="AK130" s="782">
        <v>240909</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10.199999999999999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1136712</v>
      </c>
      <c r="AB131" s="764"/>
      <c r="AC131" s="764"/>
      <c r="AD131" s="764"/>
      <c r="AE131" s="765"/>
      <c r="AF131" s="766">
        <v>1112291</v>
      </c>
      <c r="AG131" s="764"/>
      <c r="AH131" s="764"/>
      <c r="AI131" s="764"/>
      <c r="AJ131" s="765"/>
      <c r="AK131" s="766">
        <v>1111690</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11.5360795</v>
      </c>
      <c r="AB132" s="745"/>
      <c r="AC132" s="745"/>
      <c r="AD132" s="745"/>
      <c r="AE132" s="746"/>
      <c r="AF132" s="747">
        <v>10.08225365</v>
      </c>
      <c r="AG132" s="745"/>
      <c r="AH132" s="745"/>
      <c r="AI132" s="745"/>
      <c r="AJ132" s="746"/>
      <c r="AK132" s="747">
        <v>9.1448155510000007</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11.5</v>
      </c>
      <c r="AB133" s="724"/>
      <c r="AC133" s="724"/>
      <c r="AD133" s="724"/>
      <c r="AE133" s="725"/>
      <c r="AF133" s="723">
        <v>11</v>
      </c>
      <c r="AG133" s="724"/>
      <c r="AH133" s="724"/>
      <c r="AI133" s="724"/>
      <c r="AJ133" s="725"/>
      <c r="AK133" s="723">
        <v>10.199999999999999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gdYhFh6pdQcwB1DuqV0/3lXrzpzk7TESAsTjXbtaQwfYG4ml4Ji4MLShqwDl9vWj+FZng1RnGmRluBPkh7N32g==" saltValue="HpzKaXuIm3nag6wEBbk+3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R4Jswr/X2f8QRCoaQkBTu7dFFUvyvaJ98uClHaX8X+kcldLzX4u/gyTLqvJCb+mJA02/v7UkIvFwlnEpinGzQ==" saltValue="FWCS660KzvR7ZbAsPHCq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nT/w7FyjqZUb19zx01e8jjseYvYZ3jekMf0o+67M0KXzETo+2XpLsKrumEVpGZNHxrtSpghz7yW5nDCHozltw==" saltValue="4zT4qlmrECcP7HqwGoknh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325111</v>
      </c>
      <c r="AP9" s="281">
        <v>261764</v>
      </c>
      <c r="AQ9" s="282">
        <v>243450</v>
      </c>
      <c r="AR9" s="283">
        <v>7.5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52907</v>
      </c>
      <c r="AP10" s="284">
        <v>42598</v>
      </c>
      <c r="AQ10" s="285">
        <v>36828</v>
      </c>
      <c r="AR10" s="286">
        <v>15.7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2575</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t="s">
        <v>485</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27524</v>
      </c>
      <c r="AP13" s="284">
        <v>22161</v>
      </c>
      <c r="AQ13" s="285">
        <v>11862</v>
      </c>
      <c r="AR13" s="286">
        <v>86.8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10924</v>
      </c>
      <c r="AP14" s="284">
        <v>8795</v>
      </c>
      <c r="AQ14" s="285">
        <v>4647</v>
      </c>
      <c r="AR14" s="286">
        <v>89.3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-17077</v>
      </c>
      <c r="AP15" s="284">
        <v>-13750</v>
      </c>
      <c r="AQ15" s="285">
        <v>-13358</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399389</v>
      </c>
      <c r="AP16" s="284">
        <v>321569</v>
      </c>
      <c r="AQ16" s="285">
        <v>286004</v>
      </c>
      <c r="AR16" s="286">
        <v>12.4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28.18</v>
      </c>
      <c r="AP21" s="298">
        <v>24.25</v>
      </c>
      <c r="AQ21" s="299">
        <v>3.93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89.3</v>
      </c>
      <c r="AP22" s="303">
        <v>95.4</v>
      </c>
      <c r="AQ22" s="304">
        <v>-6.1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207383</v>
      </c>
      <c r="AP32" s="312">
        <v>166975</v>
      </c>
      <c r="AQ32" s="313">
        <v>167387</v>
      </c>
      <c r="AR32" s="314">
        <v>-0.2</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v>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115590</v>
      </c>
      <c r="AP35" s="312">
        <v>93068</v>
      </c>
      <c r="AQ35" s="313">
        <v>34589</v>
      </c>
      <c r="AR35" s="314">
        <v>169.1</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3363</v>
      </c>
      <c r="AP36" s="312">
        <v>2708</v>
      </c>
      <c r="AQ36" s="313">
        <v>2508</v>
      </c>
      <c r="AR36" s="314">
        <v>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20871</v>
      </c>
      <c r="AP37" s="312">
        <v>16804</v>
      </c>
      <c r="AQ37" s="313">
        <v>1525</v>
      </c>
      <c r="AR37" s="314">
        <v>1001.9</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44</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-4636</v>
      </c>
      <c r="AP39" s="312">
        <v>-3733</v>
      </c>
      <c r="AQ39" s="313">
        <v>-7489</v>
      </c>
      <c r="AR39" s="314">
        <v>-50.2</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-240909</v>
      </c>
      <c r="AP40" s="312">
        <v>-193969</v>
      </c>
      <c r="AQ40" s="313">
        <v>-138932</v>
      </c>
      <c r="AR40" s="314">
        <v>39.6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101662</v>
      </c>
      <c r="AP41" s="312">
        <v>81853</v>
      </c>
      <c r="AQ41" s="313">
        <v>59636</v>
      </c>
      <c r="AR41" s="314">
        <v>37.299999999999997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238434</v>
      </c>
      <c r="AN51" s="334">
        <v>175448</v>
      </c>
      <c r="AO51" s="335">
        <v>-71.5</v>
      </c>
      <c r="AP51" s="336">
        <v>268375</v>
      </c>
      <c r="AQ51" s="337">
        <v>-1.2</v>
      </c>
      <c r="AR51" s="338">
        <v>-70.3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122720</v>
      </c>
      <c r="AN52" s="342">
        <v>90302</v>
      </c>
      <c r="AO52" s="343">
        <v>-42.9</v>
      </c>
      <c r="AP52" s="344">
        <v>119602</v>
      </c>
      <c r="AQ52" s="345">
        <v>1.5</v>
      </c>
      <c r="AR52" s="346">
        <v>-44.4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557516</v>
      </c>
      <c r="AN53" s="334">
        <v>420133</v>
      </c>
      <c r="AO53" s="335">
        <v>139.5</v>
      </c>
      <c r="AP53" s="336">
        <v>301035</v>
      </c>
      <c r="AQ53" s="337">
        <v>12.2</v>
      </c>
      <c r="AR53" s="338">
        <v>127.3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359909</v>
      </c>
      <c r="AN54" s="342">
        <v>271220</v>
      </c>
      <c r="AO54" s="343">
        <v>200.3</v>
      </c>
      <c r="AP54" s="344">
        <v>154376</v>
      </c>
      <c r="AQ54" s="345">
        <v>29.1</v>
      </c>
      <c r="AR54" s="346">
        <v>171.2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340741</v>
      </c>
      <c r="AN55" s="334">
        <v>261907</v>
      </c>
      <c r="AO55" s="335">
        <v>-37.700000000000003</v>
      </c>
      <c r="AP55" s="336">
        <v>277467</v>
      </c>
      <c r="AQ55" s="337">
        <v>-7.8</v>
      </c>
      <c r="AR55" s="338">
        <v>-29.9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181191</v>
      </c>
      <c r="AN56" s="342">
        <v>139271</v>
      </c>
      <c r="AO56" s="343">
        <v>-48.7</v>
      </c>
      <c r="AP56" s="344">
        <v>128378</v>
      </c>
      <c r="AQ56" s="345">
        <v>-16.8</v>
      </c>
      <c r="AR56" s="346">
        <v>-31.9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411001</v>
      </c>
      <c r="AN57" s="334">
        <v>323114</v>
      </c>
      <c r="AO57" s="335">
        <v>23.4</v>
      </c>
      <c r="AP57" s="336">
        <v>282256</v>
      </c>
      <c r="AQ57" s="337">
        <v>1.7</v>
      </c>
      <c r="AR57" s="338">
        <v>21.7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324049</v>
      </c>
      <c r="AN58" s="342">
        <v>254756</v>
      </c>
      <c r="AO58" s="343">
        <v>82.9</v>
      </c>
      <c r="AP58" s="344">
        <v>145453</v>
      </c>
      <c r="AQ58" s="345">
        <v>13.3</v>
      </c>
      <c r="AR58" s="346">
        <v>69.599999999999994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374968</v>
      </c>
      <c r="AN59" s="334">
        <v>301907</v>
      </c>
      <c r="AO59" s="335">
        <v>-6.6</v>
      </c>
      <c r="AP59" s="336">
        <v>295341</v>
      </c>
      <c r="AQ59" s="337">
        <v>4.5999999999999996</v>
      </c>
      <c r="AR59" s="338">
        <v>-11.2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285840</v>
      </c>
      <c r="AN60" s="342">
        <v>230145</v>
      </c>
      <c r="AO60" s="343">
        <v>-9.6999999999999993</v>
      </c>
      <c r="AP60" s="344">
        <v>137402</v>
      </c>
      <c r="AQ60" s="345">
        <v>-5.5</v>
      </c>
      <c r="AR60" s="346">
        <v>-4.2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384532</v>
      </c>
      <c r="AN61" s="349">
        <v>296502</v>
      </c>
      <c r="AO61" s="350">
        <v>9.4</v>
      </c>
      <c r="AP61" s="351">
        <v>284895</v>
      </c>
      <c r="AQ61" s="352">
        <v>1.9</v>
      </c>
      <c r="AR61" s="338">
        <v>7.5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254742</v>
      </c>
      <c r="AN62" s="342">
        <v>197139</v>
      </c>
      <c r="AO62" s="343">
        <v>36.4</v>
      </c>
      <c r="AP62" s="344">
        <v>137042</v>
      </c>
      <c r="AQ62" s="345">
        <v>4.3</v>
      </c>
      <c r="AR62" s="346">
        <v>32.1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QkSnCN5xn9AGiS8iCIGPhfQPgY9kIbReILD1mqnnM4xh5cYyoeT5rAdPc11f46GrHpPvsIozcWIiu0ao6Nx6A==" saltValue="adZmwoqtCDwdXc+DnueQ6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0Ww/AXOw4M9z12WeInZ6V7ZgwSKgcyS19eaBTCOKx9Iz+Wfq6BfwISIHrFg6QLgxGs7fpFTsqTie2+Jhtskmdg==" saltValue="fEUFBrvXW8ebUoZLMHFi1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eH/lATUa9SQNpBTClLCSWt/PZFyiUXpmgB0MX6jrp3EU7WAOs4Gxvra/8Lw2xIx6IkurvqU48bUlk75yQuSZFQ==" saltValue="iL38mpV01zdz7gilWKrah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96.08</v>
      </c>
      <c r="G47" s="12">
        <v>77.930000000000007</v>
      </c>
      <c r="H47" s="12">
        <v>80.540000000000006</v>
      </c>
      <c r="I47" s="12">
        <v>85</v>
      </c>
      <c r="J47" s="13">
        <v>86.45</v>
      </c>
    </row>
    <row r="48" spans="2:10" ht="57.75" customHeight="1" x14ac:dyDescent="0.15">
      <c r="B48" s="14"/>
      <c r="C48" s="1141" t="s">
        <v>4</v>
      </c>
      <c r="D48" s="1141"/>
      <c r="E48" s="1142"/>
      <c r="F48" s="15">
        <v>6.65</v>
      </c>
      <c r="G48" s="16">
        <v>9.0399999999999991</v>
      </c>
      <c r="H48" s="16">
        <v>5.62</v>
      </c>
      <c r="I48" s="16">
        <v>5.56</v>
      </c>
      <c r="J48" s="17">
        <v>6.94</v>
      </c>
    </row>
    <row r="49" spans="2:10" ht="57.75" customHeight="1" thickBot="1" x14ac:dyDescent="0.2">
      <c r="B49" s="18"/>
      <c r="C49" s="1143" t="s">
        <v>5</v>
      </c>
      <c r="D49" s="1143"/>
      <c r="E49" s="1144"/>
      <c r="F49" s="19" t="s">
        <v>529</v>
      </c>
      <c r="G49" s="20" t="s">
        <v>530</v>
      </c>
      <c r="H49" s="20">
        <v>23.2</v>
      </c>
      <c r="I49" s="20">
        <v>2.06</v>
      </c>
      <c r="J49" s="21" t="s">
        <v>531</v>
      </c>
    </row>
    <row r="50" spans="2:10" x14ac:dyDescent="0.15"/>
  </sheetData>
  <sheetProtection algorithmName="SHA-512" hashValue="oiVUoUdcUngo8Seiy5DUccD5EhiKVs4gEJVDEzwbFZ59fB273OFx3fO0OxH2e85/GIWjlIO7SKOUP8N9VFFxKA==" saltValue="ed1itkbjrQ07/na5pZZV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6.64</v>
      </c>
      <c r="G34" s="33">
        <v>9.0299999999999994</v>
      </c>
      <c r="H34" s="33">
        <v>5.62</v>
      </c>
      <c r="I34" s="33">
        <v>5.55</v>
      </c>
      <c r="J34" s="34">
        <v>6.93</v>
      </c>
      <c r="K34" s="22"/>
      <c r="L34" s="22"/>
      <c r="M34" s="22"/>
      <c r="N34" s="22"/>
      <c r="O34" s="22"/>
      <c r="P34" s="22"/>
    </row>
    <row r="35" spans="1:16" ht="39" customHeight="1" x14ac:dyDescent="0.15">
      <c r="A35" s="22"/>
      <c r="B35" s="35"/>
      <c r="C35" s="1145" t="s">
        <v>533</v>
      </c>
      <c r="D35" s="1146"/>
      <c r="E35" s="1147"/>
      <c r="F35" s="36">
        <v>0.14000000000000001</v>
      </c>
      <c r="G35" s="37">
        <v>0.08</v>
      </c>
      <c r="H35" s="37">
        <v>0.08</v>
      </c>
      <c r="I35" s="37">
        <v>0.06</v>
      </c>
      <c r="J35" s="38">
        <v>1.5</v>
      </c>
      <c r="K35" s="22"/>
      <c r="L35" s="22"/>
      <c r="M35" s="22"/>
      <c r="N35" s="22"/>
      <c r="O35" s="22"/>
      <c r="P35" s="22"/>
    </row>
    <row r="36" spans="1:16" ht="39" customHeight="1" x14ac:dyDescent="0.15">
      <c r="A36" s="22"/>
      <c r="B36" s="35"/>
      <c r="C36" s="1145" t="s">
        <v>534</v>
      </c>
      <c r="D36" s="1146"/>
      <c r="E36" s="1147"/>
      <c r="F36" s="36">
        <v>0.26</v>
      </c>
      <c r="G36" s="37">
        <v>0.09</v>
      </c>
      <c r="H36" s="37">
        <v>0.1</v>
      </c>
      <c r="I36" s="37">
        <v>0.09</v>
      </c>
      <c r="J36" s="38">
        <v>1.29</v>
      </c>
      <c r="K36" s="22"/>
      <c r="L36" s="22"/>
      <c r="M36" s="22"/>
      <c r="N36" s="22"/>
      <c r="O36" s="22"/>
      <c r="P36" s="22"/>
    </row>
    <row r="37" spans="1:16" ht="39" customHeight="1" x14ac:dyDescent="0.15">
      <c r="A37" s="22"/>
      <c r="B37" s="35"/>
      <c r="C37" s="1145" t="s">
        <v>535</v>
      </c>
      <c r="D37" s="1146"/>
      <c r="E37" s="1147"/>
      <c r="F37" s="36">
        <v>0.15</v>
      </c>
      <c r="G37" s="37">
        <v>0.2</v>
      </c>
      <c r="H37" s="37">
        <v>0.17</v>
      </c>
      <c r="I37" s="37">
        <v>0.17</v>
      </c>
      <c r="J37" s="38">
        <v>0.17</v>
      </c>
      <c r="K37" s="22"/>
      <c r="L37" s="22"/>
      <c r="M37" s="22"/>
      <c r="N37" s="22"/>
      <c r="O37" s="22"/>
      <c r="P37" s="22"/>
    </row>
    <row r="38" spans="1:16" ht="39" customHeight="1" x14ac:dyDescent="0.15">
      <c r="A38" s="22"/>
      <c r="B38" s="35"/>
      <c r="C38" s="1145" t="s">
        <v>536</v>
      </c>
      <c r="D38" s="1146"/>
      <c r="E38" s="1147"/>
      <c r="F38" s="36">
        <v>0.01</v>
      </c>
      <c r="G38" s="37">
        <v>0.02</v>
      </c>
      <c r="H38" s="37">
        <v>7.0000000000000007E-2</v>
      </c>
      <c r="I38" s="37">
        <v>0.03</v>
      </c>
      <c r="J38" s="38">
        <v>7.0000000000000007E-2</v>
      </c>
      <c r="K38" s="22"/>
      <c r="L38" s="22"/>
      <c r="M38" s="22"/>
      <c r="N38" s="22"/>
      <c r="O38" s="22"/>
      <c r="P38" s="22"/>
    </row>
    <row r="39" spans="1:16" ht="39" customHeight="1" x14ac:dyDescent="0.15">
      <c r="A39" s="22"/>
      <c r="B39" s="35"/>
      <c r="C39" s="1145" t="s">
        <v>537</v>
      </c>
      <c r="D39" s="1146"/>
      <c r="E39" s="1147"/>
      <c r="F39" s="36">
        <v>0.12</v>
      </c>
      <c r="G39" s="37">
        <v>0.17</v>
      </c>
      <c r="H39" s="37">
        <v>0.05</v>
      </c>
      <c r="I39" s="37">
        <v>0.17</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GNHd/88ecCrzhqgAQ+zgVgZpMAld0YtqW5JIlZvsTY+uJoUB5WZ2vEymxJR4d5SiVOJKtciyuxIisL4jiiQMaw==" saltValue="3jUtgfeWa6w9LaRaGIik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177</v>
      </c>
      <c r="L45" s="60">
        <v>191</v>
      </c>
      <c r="M45" s="60">
        <v>221</v>
      </c>
      <c r="N45" s="60">
        <v>224</v>
      </c>
      <c r="O45" s="61">
        <v>207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107</v>
      </c>
      <c r="L48" s="64">
        <v>122</v>
      </c>
      <c r="M48" s="64">
        <v>112</v>
      </c>
      <c r="N48" s="64">
        <v>123</v>
      </c>
      <c r="O48" s="65">
        <v>116</v>
      </c>
      <c r="P48" s="48"/>
      <c r="Q48" s="48"/>
      <c r="R48" s="48"/>
      <c r="S48" s="48"/>
      <c r="T48" s="48"/>
      <c r="U48" s="48"/>
    </row>
    <row r="49" spans="1:21" ht="30.75" customHeight="1" x14ac:dyDescent="0.15">
      <c r="A49" s="48"/>
      <c r="B49" s="1178"/>
      <c r="C49" s="1179"/>
      <c r="D49" s="62"/>
      <c r="E49" s="1155" t="s">
        <v>14</v>
      </c>
      <c r="F49" s="1155"/>
      <c r="G49" s="1155"/>
      <c r="H49" s="1155"/>
      <c r="I49" s="1155"/>
      <c r="J49" s="1156"/>
      <c r="K49" s="63">
        <v>1</v>
      </c>
      <c r="L49" s="64">
        <v>1</v>
      </c>
      <c r="M49" s="64">
        <v>1</v>
      </c>
      <c r="N49" s="64">
        <v>3</v>
      </c>
      <c r="O49" s="65">
        <v>3</v>
      </c>
      <c r="P49" s="48"/>
      <c r="Q49" s="48"/>
      <c r="R49" s="48"/>
      <c r="S49" s="48"/>
      <c r="T49" s="48"/>
      <c r="U49" s="48"/>
    </row>
    <row r="50" spans="1:21" ht="30.75" customHeight="1" x14ac:dyDescent="0.15">
      <c r="A50" s="48"/>
      <c r="B50" s="1178"/>
      <c r="C50" s="1179"/>
      <c r="D50" s="62"/>
      <c r="E50" s="1155" t="s">
        <v>15</v>
      </c>
      <c r="F50" s="1155"/>
      <c r="G50" s="1155"/>
      <c r="H50" s="1155"/>
      <c r="I50" s="1155"/>
      <c r="J50" s="1156"/>
      <c r="K50" s="63">
        <v>21</v>
      </c>
      <c r="L50" s="64">
        <v>21</v>
      </c>
      <c r="M50" s="64">
        <v>21</v>
      </c>
      <c r="N50" s="64">
        <v>21</v>
      </c>
      <c r="O50" s="65">
        <v>21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193</v>
      </c>
      <c r="L52" s="64">
        <v>222</v>
      </c>
      <c r="M52" s="64">
        <v>224</v>
      </c>
      <c r="N52" s="64">
        <v>258</v>
      </c>
      <c r="O52" s="65">
        <v>246</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113</v>
      </c>
      <c r="L53" s="69">
        <v>113</v>
      </c>
      <c r="M53" s="69">
        <v>131</v>
      </c>
      <c r="N53" s="69">
        <v>113</v>
      </c>
      <c r="O53" s="70">
        <v>101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565</v>
      </c>
      <c r="L58" s="84" t="s">
        <v>565</v>
      </c>
      <c r="M58" s="84" t="s">
        <v>565</v>
      </c>
      <c r="N58" s="84" t="s">
        <v>565</v>
      </c>
      <c r="O58" s="85" t="s">
        <v>565</v>
      </c>
    </row>
    <row r="59" spans="1:21" ht="31.5" customHeight="1" x14ac:dyDescent="0.15">
      <c r="B59" s="1163"/>
      <c r="C59" s="1164"/>
      <c r="D59" s="1170" t="s">
        <v>26</v>
      </c>
      <c r="E59" s="1171"/>
      <c r="F59" s="1171"/>
      <c r="G59" s="1171"/>
      <c r="H59" s="1171"/>
      <c r="I59" s="1171"/>
      <c r="J59" s="1172"/>
      <c r="K59" s="86" t="s">
        <v>485</v>
      </c>
      <c r="L59" s="87" t="s">
        <v>485</v>
      </c>
      <c r="M59" s="87" t="s">
        <v>485</v>
      </c>
      <c r="N59" s="87" t="s">
        <v>485</v>
      </c>
      <c r="O59" s="88" t="s">
        <v>485</v>
      </c>
    </row>
    <row r="60" spans="1:21" ht="31.5" customHeight="1" thickBot="1" x14ac:dyDescent="0.2">
      <c r="B60" s="1165"/>
      <c r="C60" s="1166"/>
      <c r="D60" s="1173" t="s">
        <v>27</v>
      </c>
      <c r="E60" s="1174"/>
      <c r="F60" s="1174"/>
      <c r="G60" s="1174"/>
      <c r="H60" s="1174"/>
      <c r="I60" s="1174"/>
      <c r="J60" s="1175"/>
      <c r="K60" s="89" t="s">
        <v>485</v>
      </c>
      <c r="L60" s="90" t="s">
        <v>485</v>
      </c>
      <c r="M60" s="90" t="s">
        <v>485</v>
      </c>
      <c r="N60" s="90" t="s">
        <v>485</v>
      </c>
      <c r="O60" s="91" t="s">
        <v>485</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DXLCjg/K4DTWGXn4xRmEIDuiRUg1nj1qlX1Awqpw10ZvWjGki1yxDpqcwcydH461rDAENPDCZuMwUpcPfWD59w==" saltValue="5C2PmxMT1pkqJUIeaYCOq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2239</v>
      </c>
      <c r="J41" s="356">
        <v>2355</v>
      </c>
      <c r="K41" s="356">
        <v>2088</v>
      </c>
      <c r="L41" s="356">
        <v>2154</v>
      </c>
      <c r="M41" s="357">
        <v>2210</v>
      </c>
    </row>
    <row r="42" spans="2:13" ht="27.75" customHeight="1" x14ac:dyDescent="0.15">
      <c r="B42" s="1186"/>
      <c r="C42" s="1187"/>
      <c r="D42" s="106"/>
      <c r="E42" s="1190" t="s">
        <v>32</v>
      </c>
      <c r="F42" s="1190"/>
      <c r="G42" s="1190"/>
      <c r="H42" s="1191"/>
      <c r="I42" s="358">
        <v>42</v>
      </c>
      <c r="J42" s="359">
        <v>21</v>
      </c>
      <c r="K42" s="359">
        <v>21</v>
      </c>
      <c r="L42" s="359">
        <v>83</v>
      </c>
      <c r="M42" s="360">
        <v>63</v>
      </c>
    </row>
    <row r="43" spans="2:13" ht="27.75" customHeight="1" x14ac:dyDescent="0.15">
      <c r="B43" s="1186"/>
      <c r="C43" s="1187"/>
      <c r="D43" s="106"/>
      <c r="E43" s="1190" t="s">
        <v>33</v>
      </c>
      <c r="F43" s="1190"/>
      <c r="G43" s="1190"/>
      <c r="H43" s="1191"/>
      <c r="I43" s="358">
        <v>1355</v>
      </c>
      <c r="J43" s="359">
        <v>1242</v>
      </c>
      <c r="K43" s="359">
        <v>1147</v>
      </c>
      <c r="L43" s="359">
        <v>1064</v>
      </c>
      <c r="M43" s="360">
        <v>981</v>
      </c>
    </row>
    <row r="44" spans="2:13" ht="27.75" customHeight="1" x14ac:dyDescent="0.15">
      <c r="B44" s="1186"/>
      <c r="C44" s="1187"/>
      <c r="D44" s="106"/>
      <c r="E44" s="1190" t="s">
        <v>34</v>
      </c>
      <c r="F44" s="1190"/>
      <c r="G44" s="1190"/>
      <c r="H44" s="1191"/>
      <c r="I44" s="358">
        <v>5</v>
      </c>
      <c r="J44" s="359">
        <v>31</v>
      </c>
      <c r="K44" s="359">
        <v>32</v>
      </c>
      <c r="L44" s="359">
        <v>29</v>
      </c>
      <c r="M44" s="360">
        <v>26</v>
      </c>
    </row>
    <row r="45" spans="2:13" ht="27.75" customHeight="1" x14ac:dyDescent="0.15">
      <c r="B45" s="1186"/>
      <c r="C45" s="1187"/>
      <c r="D45" s="106"/>
      <c r="E45" s="1190" t="s">
        <v>35</v>
      </c>
      <c r="F45" s="1190"/>
      <c r="G45" s="1190"/>
      <c r="H45" s="1191"/>
      <c r="I45" s="358">
        <v>108</v>
      </c>
      <c r="J45" s="359">
        <v>91</v>
      </c>
      <c r="K45" s="359">
        <v>118</v>
      </c>
      <c r="L45" s="359">
        <v>116</v>
      </c>
      <c r="M45" s="360">
        <v>125</v>
      </c>
    </row>
    <row r="46" spans="2:13" ht="27.75" customHeight="1" x14ac:dyDescent="0.15">
      <c r="B46" s="1186"/>
      <c r="C46" s="1187"/>
      <c r="D46" s="107"/>
      <c r="E46" s="1190" t="s">
        <v>36</v>
      </c>
      <c r="F46" s="1190"/>
      <c r="G46" s="1190"/>
      <c r="H46" s="1191"/>
      <c r="I46" s="358" t="s">
        <v>485</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1454</v>
      </c>
      <c r="J50" s="359">
        <v>1107</v>
      </c>
      <c r="K50" s="359">
        <v>1247</v>
      </c>
      <c r="L50" s="359">
        <v>1380</v>
      </c>
      <c r="M50" s="360">
        <v>1446</v>
      </c>
    </row>
    <row r="51" spans="2:13" ht="27.75" customHeight="1" x14ac:dyDescent="0.15">
      <c r="B51" s="1186"/>
      <c r="C51" s="1187"/>
      <c r="D51" s="106"/>
      <c r="E51" s="1190" t="s">
        <v>42</v>
      </c>
      <c r="F51" s="1190"/>
      <c r="G51" s="1190"/>
      <c r="H51" s="1191"/>
      <c r="I51" s="358">
        <v>30</v>
      </c>
      <c r="J51" s="359">
        <v>32</v>
      </c>
      <c r="K51" s="359">
        <v>27</v>
      </c>
      <c r="L51" s="359">
        <v>35</v>
      </c>
      <c r="M51" s="360">
        <v>28</v>
      </c>
    </row>
    <row r="52" spans="2:13" ht="27.75" customHeight="1" x14ac:dyDescent="0.15">
      <c r="B52" s="1188"/>
      <c r="C52" s="1189"/>
      <c r="D52" s="106"/>
      <c r="E52" s="1190" t="s">
        <v>43</v>
      </c>
      <c r="F52" s="1190"/>
      <c r="G52" s="1190"/>
      <c r="H52" s="1191"/>
      <c r="I52" s="358">
        <v>2232</v>
      </c>
      <c r="J52" s="359">
        <v>2148</v>
      </c>
      <c r="K52" s="359">
        <v>1900</v>
      </c>
      <c r="L52" s="359">
        <v>2000</v>
      </c>
      <c r="M52" s="360">
        <v>1977</v>
      </c>
    </row>
    <row r="53" spans="2:13" ht="27.75" customHeight="1" thickBot="1" x14ac:dyDescent="0.2">
      <c r="B53" s="1192" t="s">
        <v>19</v>
      </c>
      <c r="C53" s="1193"/>
      <c r="D53" s="110"/>
      <c r="E53" s="1194" t="s">
        <v>44</v>
      </c>
      <c r="F53" s="1194"/>
      <c r="G53" s="1194"/>
      <c r="H53" s="1195"/>
      <c r="I53" s="361">
        <v>33</v>
      </c>
      <c r="J53" s="362">
        <v>454</v>
      </c>
      <c r="K53" s="362">
        <v>233</v>
      </c>
      <c r="L53" s="362">
        <v>31</v>
      </c>
      <c r="M53" s="363">
        <v>-45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rNA6wjV2/zD6sSlTKloPlqAcObFS8SdM2i1kSMs27CCdylKwgnX1uzDe8fqRWceTgXxIulj2RiD+ylhGyp7ECA==" saltValue="GVbfnzEX0cmgk0LY9iQkv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1091</v>
      </c>
      <c r="G55" s="122">
        <v>1160</v>
      </c>
      <c r="H55" s="123">
        <v>1169</v>
      </c>
    </row>
    <row r="56" spans="2:8" ht="52.5" customHeight="1" x14ac:dyDescent="0.15">
      <c r="B56" s="124"/>
      <c r="C56" s="1213" t="s">
        <v>47</v>
      </c>
      <c r="D56" s="1213"/>
      <c r="E56" s="1214"/>
      <c r="F56" s="125">
        <v>102</v>
      </c>
      <c r="G56" s="125">
        <v>132</v>
      </c>
      <c r="H56" s="126">
        <v>162</v>
      </c>
    </row>
    <row r="57" spans="2:8" ht="53.25" customHeight="1" x14ac:dyDescent="0.15">
      <c r="B57" s="124"/>
      <c r="C57" s="1215" t="s">
        <v>48</v>
      </c>
      <c r="D57" s="1215"/>
      <c r="E57" s="1216"/>
      <c r="F57" s="127">
        <v>53</v>
      </c>
      <c r="G57" s="127">
        <v>88</v>
      </c>
      <c r="H57" s="128">
        <v>114</v>
      </c>
    </row>
    <row r="58" spans="2:8" ht="45.75" customHeight="1" x14ac:dyDescent="0.15">
      <c r="B58" s="129"/>
      <c r="C58" s="1203" t="s">
        <v>545</v>
      </c>
      <c r="D58" s="1204"/>
      <c r="E58" s="1205"/>
      <c r="F58" s="130">
        <v>35</v>
      </c>
      <c r="G58" s="130">
        <v>70</v>
      </c>
      <c r="H58" s="131">
        <v>98</v>
      </c>
    </row>
    <row r="59" spans="2:8" ht="45.75" customHeight="1" x14ac:dyDescent="0.15">
      <c r="B59" s="129"/>
      <c r="C59" s="1203" t="s">
        <v>546</v>
      </c>
      <c r="D59" s="1204"/>
      <c r="E59" s="1205"/>
      <c r="F59" s="130">
        <v>5</v>
      </c>
      <c r="G59" s="130">
        <v>5</v>
      </c>
      <c r="H59" s="131">
        <v>7</v>
      </c>
    </row>
    <row r="60" spans="2:8" ht="45.75" customHeight="1" x14ac:dyDescent="0.15">
      <c r="B60" s="129"/>
      <c r="C60" s="1203" t="s">
        <v>547</v>
      </c>
      <c r="D60" s="1204"/>
      <c r="E60" s="1205"/>
      <c r="F60" s="130">
        <v>8</v>
      </c>
      <c r="G60" s="130">
        <v>10</v>
      </c>
      <c r="H60" s="131">
        <v>6</v>
      </c>
    </row>
    <row r="61" spans="2:8" ht="45.75" customHeight="1" x14ac:dyDescent="0.15">
      <c r="B61" s="129"/>
      <c r="C61" s="1203" t="s">
        <v>548</v>
      </c>
      <c r="D61" s="1204"/>
      <c r="E61" s="1205"/>
      <c r="F61" s="130">
        <v>3</v>
      </c>
      <c r="G61" s="130">
        <v>3</v>
      </c>
      <c r="H61" s="131">
        <v>3</v>
      </c>
    </row>
    <row r="62" spans="2:8" ht="45.75" customHeight="1" thickBot="1" x14ac:dyDescent="0.2">
      <c r="B62" s="132"/>
      <c r="C62" s="1206" t="s">
        <v>549</v>
      </c>
      <c r="D62" s="1207"/>
      <c r="E62" s="1208"/>
      <c r="F62" s="133" t="s">
        <v>550</v>
      </c>
      <c r="G62" s="133" t="s">
        <v>550</v>
      </c>
      <c r="H62" s="134">
        <v>0</v>
      </c>
    </row>
    <row r="63" spans="2:8" ht="52.5" customHeight="1" thickBot="1" x14ac:dyDescent="0.2">
      <c r="B63" s="135"/>
      <c r="C63" s="1209" t="s">
        <v>49</v>
      </c>
      <c r="D63" s="1209"/>
      <c r="E63" s="1210"/>
      <c r="F63" s="136">
        <v>1247</v>
      </c>
      <c r="G63" s="136">
        <v>1380</v>
      </c>
      <c r="H63" s="137">
        <v>1446</v>
      </c>
    </row>
    <row r="64" spans="2:8" x14ac:dyDescent="0.15"/>
  </sheetData>
  <sheetProtection algorithmName="SHA-512" hashValue="RRYAFSyT/8XsNc+X3kJ+bOJ3Cqtrr7NBT+xIP9F96jqgHdhhnBl+h3a+ZDDTbO8Uo7PUcijAk+2eZB2lzH1MPw==" saltValue="Xl+/gtpL46Fq6oWJLcOT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ED103-4917-46D0-901F-992FEE373763}">
  <sheetPr>
    <pageSetUpPr fitToPage="1"/>
  </sheetPr>
  <dimension ref="A1:DE85"/>
  <sheetViews>
    <sheetView showGridLines="0" tabSelected="1" topLeftCell="A6" zoomScaleNormal="100" zoomScaleSheetLayoutView="55" workbookViewId="0">
      <selection activeCell="AS38" sqref="AS38"/>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567</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568</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569</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570</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524</v>
      </c>
      <c r="BQ50" s="1250"/>
      <c r="BR50" s="1250"/>
      <c r="BS50" s="1250"/>
      <c r="BT50" s="1250"/>
      <c r="BU50" s="1250"/>
      <c r="BV50" s="1250"/>
      <c r="BW50" s="1250"/>
      <c r="BX50" s="1250" t="s">
        <v>525</v>
      </c>
      <c r="BY50" s="1250"/>
      <c r="BZ50" s="1250"/>
      <c r="CA50" s="1250"/>
      <c r="CB50" s="1250"/>
      <c r="CC50" s="1250"/>
      <c r="CD50" s="1250"/>
      <c r="CE50" s="1250"/>
      <c r="CF50" s="1250" t="s">
        <v>526</v>
      </c>
      <c r="CG50" s="1250"/>
      <c r="CH50" s="1250"/>
      <c r="CI50" s="1250"/>
      <c r="CJ50" s="1250"/>
      <c r="CK50" s="1250"/>
      <c r="CL50" s="1250"/>
      <c r="CM50" s="1250"/>
      <c r="CN50" s="1250" t="s">
        <v>527</v>
      </c>
      <c r="CO50" s="1250"/>
      <c r="CP50" s="1250"/>
      <c r="CQ50" s="1250"/>
      <c r="CR50" s="1250"/>
      <c r="CS50" s="1250"/>
      <c r="CT50" s="1250"/>
      <c r="CU50" s="1250"/>
      <c r="CV50" s="1250" t="s">
        <v>528</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571</v>
      </c>
      <c r="AO51" s="1254"/>
      <c r="AP51" s="1254"/>
      <c r="AQ51" s="1254"/>
      <c r="AR51" s="1254"/>
      <c r="AS51" s="1254"/>
      <c r="AT51" s="1254"/>
      <c r="AU51" s="1254"/>
      <c r="AV51" s="1254"/>
      <c r="AW51" s="1254"/>
      <c r="AX51" s="1254"/>
      <c r="AY51" s="1254"/>
      <c r="AZ51" s="1254"/>
      <c r="BA51" s="1254"/>
      <c r="BB51" s="1254" t="s">
        <v>572</v>
      </c>
      <c r="BC51" s="1254"/>
      <c r="BD51" s="1254"/>
      <c r="BE51" s="1254"/>
      <c r="BF51" s="1254"/>
      <c r="BG51" s="1254"/>
      <c r="BH51" s="1254"/>
      <c r="BI51" s="1254"/>
      <c r="BJ51" s="1254"/>
      <c r="BK51" s="1254"/>
      <c r="BL51" s="1254"/>
      <c r="BM51" s="1254"/>
      <c r="BN51" s="1254"/>
      <c r="BO51" s="1254"/>
      <c r="BP51" s="1255">
        <v>3.4</v>
      </c>
      <c r="BQ51" s="1255"/>
      <c r="BR51" s="1255"/>
      <c r="BS51" s="1255"/>
      <c r="BT51" s="1255"/>
      <c r="BU51" s="1255"/>
      <c r="BV51" s="1255"/>
      <c r="BW51" s="1255"/>
      <c r="BX51" s="1255">
        <v>45.1</v>
      </c>
      <c r="BY51" s="1255"/>
      <c r="BZ51" s="1255"/>
      <c r="CA51" s="1255"/>
      <c r="CB51" s="1255"/>
      <c r="CC51" s="1255"/>
      <c r="CD51" s="1255"/>
      <c r="CE51" s="1255"/>
      <c r="CF51" s="1255">
        <v>20.399999999999999</v>
      </c>
      <c r="CG51" s="1255"/>
      <c r="CH51" s="1255"/>
      <c r="CI51" s="1255"/>
      <c r="CJ51" s="1255"/>
      <c r="CK51" s="1255"/>
      <c r="CL51" s="1255"/>
      <c r="CM51" s="1255"/>
      <c r="CN51" s="1255">
        <v>2.8</v>
      </c>
      <c r="CO51" s="1255"/>
      <c r="CP51" s="1255"/>
      <c r="CQ51" s="1255"/>
      <c r="CR51" s="1255"/>
      <c r="CS51" s="1255"/>
      <c r="CT51" s="1255"/>
      <c r="CU51" s="1255"/>
      <c r="CV51" s="1255"/>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573</v>
      </c>
      <c r="BC53" s="1254"/>
      <c r="BD53" s="1254"/>
      <c r="BE53" s="1254"/>
      <c r="BF53" s="1254"/>
      <c r="BG53" s="1254"/>
      <c r="BH53" s="1254"/>
      <c r="BI53" s="1254"/>
      <c r="BJ53" s="1254"/>
      <c r="BK53" s="1254"/>
      <c r="BL53" s="1254"/>
      <c r="BM53" s="1254"/>
      <c r="BN53" s="1254"/>
      <c r="BO53" s="1254"/>
      <c r="BP53" s="1255">
        <v>66.599999999999994</v>
      </c>
      <c r="BQ53" s="1255"/>
      <c r="BR53" s="1255"/>
      <c r="BS53" s="1255"/>
      <c r="BT53" s="1255"/>
      <c r="BU53" s="1255"/>
      <c r="BV53" s="1255"/>
      <c r="BW53" s="1255"/>
      <c r="BX53" s="1255">
        <v>67.5</v>
      </c>
      <c r="BY53" s="1255"/>
      <c r="BZ53" s="1255"/>
      <c r="CA53" s="1255"/>
      <c r="CB53" s="1255"/>
      <c r="CC53" s="1255"/>
      <c r="CD53" s="1255"/>
      <c r="CE53" s="1255"/>
      <c r="CF53" s="1255">
        <v>68.900000000000006</v>
      </c>
      <c r="CG53" s="1255"/>
      <c r="CH53" s="1255"/>
      <c r="CI53" s="1255"/>
      <c r="CJ53" s="1255"/>
      <c r="CK53" s="1255"/>
      <c r="CL53" s="1255"/>
      <c r="CM53" s="1255"/>
      <c r="CN53" s="1255">
        <v>69.900000000000006</v>
      </c>
      <c r="CO53" s="1255"/>
      <c r="CP53" s="1255"/>
      <c r="CQ53" s="1255"/>
      <c r="CR53" s="1255"/>
      <c r="CS53" s="1255"/>
      <c r="CT53" s="1255"/>
      <c r="CU53" s="1255"/>
      <c r="CV53" s="1255">
        <v>71.8</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574</v>
      </c>
      <c r="AO55" s="1250"/>
      <c r="AP55" s="1250"/>
      <c r="AQ55" s="1250"/>
      <c r="AR55" s="1250"/>
      <c r="AS55" s="1250"/>
      <c r="AT55" s="1250"/>
      <c r="AU55" s="1250"/>
      <c r="AV55" s="1250"/>
      <c r="AW55" s="1250"/>
      <c r="AX55" s="1250"/>
      <c r="AY55" s="1250"/>
      <c r="AZ55" s="1250"/>
      <c r="BA55" s="1250"/>
      <c r="BB55" s="1254" t="s">
        <v>572</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573</v>
      </c>
      <c r="BC57" s="1254"/>
      <c r="BD57" s="1254"/>
      <c r="BE57" s="1254"/>
      <c r="BF57" s="1254"/>
      <c r="BG57" s="1254"/>
      <c r="BH57" s="1254"/>
      <c r="BI57" s="1254"/>
      <c r="BJ57" s="1254"/>
      <c r="BK57" s="1254"/>
      <c r="BL57" s="1254"/>
      <c r="BM57" s="1254"/>
      <c r="BN57" s="1254"/>
      <c r="BO57" s="1254"/>
      <c r="BP57" s="1255">
        <v>60.2</v>
      </c>
      <c r="BQ57" s="1255"/>
      <c r="BR57" s="1255"/>
      <c r="BS57" s="1255"/>
      <c r="BT57" s="1255"/>
      <c r="BU57" s="1255"/>
      <c r="BV57" s="1255"/>
      <c r="BW57" s="1255"/>
      <c r="BX57" s="1255">
        <v>61</v>
      </c>
      <c r="BY57" s="1255"/>
      <c r="BZ57" s="1255"/>
      <c r="CA57" s="1255"/>
      <c r="CB57" s="1255"/>
      <c r="CC57" s="1255"/>
      <c r="CD57" s="1255"/>
      <c r="CE57" s="1255"/>
      <c r="CF57" s="1255">
        <v>62.2</v>
      </c>
      <c r="CG57" s="1255"/>
      <c r="CH57" s="1255"/>
      <c r="CI57" s="1255"/>
      <c r="CJ57" s="1255"/>
      <c r="CK57" s="1255"/>
      <c r="CL57" s="1255"/>
      <c r="CM57" s="1255"/>
      <c r="CN57" s="1255">
        <v>63.6</v>
      </c>
      <c r="CO57" s="1255"/>
      <c r="CP57" s="1255"/>
      <c r="CQ57" s="1255"/>
      <c r="CR57" s="1255"/>
      <c r="CS57" s="1255"/>
      <c r="CT57" s="1255"/>
      <c r="CU57" s="1255"/>
      <c r="CV57" s="1255">
        <v>65.900000000000006</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575</v>
      </c>
    </row>
    <row r="64" spans="1:109" x14ac:dyDescent="0.15">
      <c r="B64" s="1225"/>
      <c r="G64" s="1232"/>
      <c r="I64" s="1265"/>
      <c r="J64" s="1265"/>
      <c r="K64" s="1265"/>
      <c r="L64" s="1265"/>
      <c r="M64" s="1265"/>
      <c r="N64" s="1266"/>
      <c r="AM64" s="1232"/>
      <c r="AN64" s="1232" t="s">
        <v>568</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576</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570</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524</v>
      </c>
      <c r="BQ72" s="1250"/>
      <c r="BR72" s="1250"/>
      <c r="BS72" s="1250"/>
      <c r="BT72" s="1250"/>
      <c r="BU72" s="1250"/>
      <c r="BV72" s="1250"/>
      <c r="BW72" s="1250"/>
      <c r="BX72" s="1250" t="s">
        <v>525</v>
      </c>
      <c r="BY72" s="1250"/>
      <c r="BZ72" s="1250"/>
      <c r="CA72" s="1250"/>
      <c r="CB72" s="1250"/>
      <c r="CC72" s="1250"/>
      <c r="CD72" s="1250"/>
      <c r="CE72" s="1250"/>
      <c r="CF72" s="1250" t="s">
        <v>526</v>
      </c>
      <c r="CG72" s="1250"/>
      <c r="CH72" s="1250"/>
      <c r="CI72" s="1250"/>
      <c r="CJ72" s="1250"/>
      <c r="CK72" s="1250"/>
      <c r="CL72" s="1250"/>
      <c r="CM72" s="1250"/>
      <c r="CN72" s="1250" t="s">
        <v>527</v>
      </c>
      <c r="CO72" s="1250"/>
      <c r="CP72" s="1250"/>
      <c r="CQ72" s="1250"/>
      <c r="CR72" s="1250"/>
      <c r="CS72" s="1250"/>
      <c r="CT72" s="1250"/>
      <c r="CU72" s="1250"/>
      <c r="CV72" s="1250" t="s">
        <v>528</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571</v>
      </c>
      <c r="AO73" s="1254"/>
      <c r="AP73" s="1254"/>
      <c r="AQ73" s="1254"/>
      <c r="AR73" s="1254"/>
      <c r="AS73" s="1254"/>
      <c r="AT73" s="1254"/>
      <c r="AU73" s="1254"/>
      <c r="AV73" s="1254"/>
      <c r="AW73" s="1254"/>
      <c r="AX73" s="1254"/>
      <c r="AY73" s="1254"/>
      <c r="AZ73" s="1254"/>
      <c r="BA73" s="1254"/>
      <c r="BB73" s="1254" t="s">
        <v>572</v>
      </c>
      <c r="BC73" s="1254"/>
      <c r="BD73" s="1254"/>
      <c r="BE73" s="1254"/>
      <c r="BF73" s="1254"/>
      <c r="BG73" s="1254"/>
      <c r="BH73" s="1254"/>
      <c r="BI73" s="1254"/>
      <c r="BJ73" s="1254"/>
      <c r="BK73" s="1254"/>
      <c r="BL73" s="1254"/>
      <c r="BM73" s="1254"/>
      <c r="BN73" s="1254"/>
      <c r="BO73" s="1254"/>
      <c r="BP73" s="1255">
        <v>3.4</v>
      </c>
      <c r="BQ73" s="1255"/>
      <c r="BR73" s="1255"/>
      <c r="BS73" s="1255"/>
      <c r="BT73" s="1255"/>
      <c r="BU73" s="1255"/>
      <c r="BV73" s="1255"/>
      <c r="BW73" s="1255"/>
      <c r="BX73" s="1255">
        <v>45.1</v>
      </c>
      <c r="BY73" s="1255"/>
      <c r="BZ73" s="1255"/>
      <c r="CA73" s="1255"/>
      <c r="CB73" s="1255"/>
      <c r="CC73" s="1255"/>
      <c r="CD73" s="1255"/>
      <c r="CE73" s="1255"/>
      <c r="CF73" s="1255">
        <v>20.399999999999999</v>
      </c>
      <c r="CG73" s="1255"/>
      <c r="CH73" s="1255"/>
      <c r="CI73" s="1255"/>
      <c r="CJ73" s="1255"/>
      <c r="CK73" s="1255"/>
      <c r="CL73" s="1255"/>
      <c r="CM73" s="1255"/>
      <c r="CN73" s="1255">
        <v>2.8</v>
      </c>
      <c r="CO73" s="1255"/>
      <c r="CP73" s="1255"/>
      <c r="CQ73" s="1255"/>
      <c r="CR73" s="1255"/>
      <c r="CS73" s="1255"/>
      <c r="CT73" s="1255"/>
      <c r="CU73" s="1255"/>
      <c r="CV73" s="1255"/>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577</v>
      </c>
      <c r="BC75" s="1254"/>
      <c r="BD75" s="1254"/>
      <c r="BE75" s="1254"/>
      <c r="BF75" s="1254"/>
      <c r="BG75" s="1254"/>
      <c r="BH75" s="1254"/>
      <c r="BI75" s="1254"/>
      <c r="BJ75" s="1254"/>
      <c r="BK75" s="1254"/>
      <c r="BL75" s="1254"/>
      <c r="BM75" s="1254"/>
      <c r="BN75" s="1254"/>
      <c r="BO75" s="1254"/>
      <c r="BP75" s="1255">
        <v>11.9</v>
      </c>
      <c r="BQ75" s="1255"/>
      <c r="BR75" s="1255"/>
      <c r="BS75" s="1255"/>
      <c r="BT75" s="1255"/>
      <c r="BU75" s="1255"/>
      <c r="BV75" s="1255"/>
      <c r="BW75" s="1255"/>
      <c r="BX75" s="1255">
        <v>11.6</v>
      </c>
      <c r="BY75" s="1255"/>
      <c r="BZ75" s="1255"/>
      <c r="CA75" s="1255"/>
      <c r="CB75" s="1255"/>
      <c r="CC75" s="1255"/>
      <c r="CD75" s="1255"/>
      <c r="CE75" s="1255"/>
      <c r="CF75" s="1255">
        <v>11.5</v>
      </c>
      <c r="CG75" s="1255"/>
      <c r="CH75" s="1255"/>
      <c r="CI75" s="1255"/>
      <c r="CJ75" s="1255"/>
      <c r="CK75" s="1255"/>
      <c r="CL75" s="1255"/>
      <c r="CM75" s="1255"/>
      <c r="CN75" s="1255">
        <v>11</v>
      </c>
      <c r="CO75" s="1255"/>
      <c r="CP75" s="1255"/>
      <c r="CQ75" s="1255"/>
      <c r="CR75" s="1255"/>
      <c r="CS75" s="1255"/>
      <c r="CT75" s="1255"/>
      <c r="CU75" s="1255"/>
      <c r="CV75" s="1255">
        <v>10.199999999999999</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574</v>
      </c>
      <c r="AO77" s="1250"/>
      <c r="AP77" s="1250"/>
      <c r="AQ77" s="1250"/>
      <c r="AR77" s="1250"/>
      <c r="AS77" s="1250"/>
      <c r="AT77" s="1250"/>
      <c r="AU77" s="1250"/>
      <c r="AV77" s="1250"/>
      <c r="AW77" s="1250"/>
      <c r="AX77" s="1250"/>
      <c r="AY77" s="1250"/>
      <c r="AZ77" s="1250"/>
      <c r="BA77" s="1250"/>
      <c r="BB77" s="1254" t="s">
        <v>572</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577</v>
      </c>
      <c r="BC79" s="1254"/>
      <c r="BD79" s="1254"/>
      <c r="BE79" s="1254"/>
      <c r="BF79" s="1254"/>
      <c r="BG79" s="1254"/>
      <c r="BH79" s="1254"/>
      <c r="BI79" s="1254"/>
      <c r="BJ79" s="1254"/>
      <c r="BK79" s="1254"/>
      <c r="BL79" s="1254"/>
      <c r="BM79" s="1254"/>
      <c r="BN79" s="1254"/>
      <c r="BO79" s="1254"/>
      <c r="BP79" s="1255">
        <v>7.3</v>
      </c>
      <c r="BQ79" s="1255"/>
      <c r="BR79" s="1255"/>
      <c r="BS79" s="1255"/>
      <c r="BT79" s="1255"/>
      <c r="BU79" s="1255"/>
      <c r="BV79" s="1255"/>
      <c r="BW79" s="1255"/>
      <c r="BX79" s="1255">
        <v>7.4</v>
      </c>
      <c r="BY79" s="1255"/>
      <c r="BZ79" s="1255"/>
      <c r="CA79" s="1255"/>
      <c r="CB79" s="1255"/>
      <c r="CC79" s="1255"/>
      <c r="CD79" s="1255"/>
      <c r="CE79" s="1255"/>
      <c r="CF79" s="1255">
        <v>7.5</v>
      </c>
      <c r="CG79" s="1255"/>
      <c r="CH79" s="1255"/>
      <c r="CI79" s="1255"/>
      <c r="CJ79" s="1255"/>
      <c r="CK79" s="1255"/>
      <c r="CL79" s="1255"/>
      <c r="CM79" s="1255"/>
      <c r="CN79" s="1255">
        <v>7.5</v>
      </c>
      <c r="CO79" s="1255"/>
      <c r="CP79" s="1255"/>
      <c r="CQ79" s="1255"/>
      <c r="CR79" s="1255"/>
      <c r="CS79" s="1255"/>
      <c r="CT79" s="1255"/>
      <c r="CU79" s="1255"/>
      <c r="CV79" s="1255">
        <v>7.7</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q8LUQfs9yfJCIxyneXpnWJP8N1gFHUpsNACg1XDXkNF6AcV1Isfzf65KJv1BC+7Ta7dUwZjHCSvlK4NuYQn5eA==" saltValue="0fxDAbkGbqtpZunJwF+0d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E6BD-C48C-4904-9D67-06FF0F4A3FA2}">
  <sheetPr>
    <pageSetUpPr fitToPage="1"/>
  </sheetPr>
  <dimension ref="A1:DR125"/>
  <sheetViews>
    <sheetView showGridLines="0" topLeftCell="A81" zoomScaleNormal="100" zoomScaleSheetLayoutView="70" workbookViewId="0">
      <selection activeCell="AS38" sqref="AS3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474</v>
      </c>
    </row>
  </sheetData>
  <sheetProtection algorithmName="SHA-512" hashValue="+WPg1DWpIu+hgInMlzGkT/K0e5jppxvz9rvZyTLSkXDw2HZj+J2n5mJw81C1GFcd7HiX+MNS4bvlDkqKd5jPnw==" saltValue="ehfO8y3g+06qNzjHl3wC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AA8C1-CE8A-4415-9C94-503FC43F90F3}">
  <sheetPr>
    <pageSetUpPr fitToPage="1"/>
  </sheetPr>
  <dimension ref="A1:DR125"/>
  <sheetViews>
    <sheetView showGridLines="0" zoomScaleNormal="100" zoomScaleSheetLayoutView="55" workbookViewId="0">
      <selection activeCell="AS38" sqref="AS38"/>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474</v>
      </c>
    </row>
  </sheetData>
  <sheetProtection algorithmName="SHA-512" hashValue="LN2n6uZpQRWf0sRLSTAmqqAUf9zxAAxJEhG23ZbbHU4uJS/QK+XA6En8MftoOtz6czO3ElwitBoyoliWLpI8qQ==" saltValue="FOTWg7WFOnMHBP4MXSqr9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175448</v>
      </c>
      <c r="E3" s="156"/>
      <c r="F3" s="157">
        <v>268375</v>
      </c>
      <c r="G3" s="158"/>
      <c r="H3" s="159"/>
    </row>
    <row r="4" spans="1:8" x14ac:dyDescent="0.15">
      <c r="A4" s="160"/>
      <c r="B4" s="161"/>
      <c r="C4" s="162"/>
      <c r="D4" s="163">
        <v>90302</v>
      </c>
      <c r="E4" s="164"/>
      <c r="F4" s="165">
        <v>119602</v>
      </c>
      <c r="G4" s="166"/>
      <c r="H4" s="167"/>
    </row>
    <row r="5" spans="1:8" x14ac:dyDescent="0.15">
      <c r="A5" s="148" t="s">
        <v>518</v>
      </c>
      <c r="B5" s="153"/>
      <c r="C5" s="154"/>
      <c r="D5" s="155">
        <v>420133</v>
      </c>
      <c r="E5" s="156"/>
      <c r="F5" s="157">
        <v>301035</v>
      </c>
      <c r="G5" s="158"/>
      <c r="H5" s="159"/>
    </row>
    <row r="6" spans="1:8" x14ac:dyDescent="0.15">
      <c r="A6" s="160"/>
      <c r="B6" s="161"/>
      <c r="C6" s="162"/>
      <c r="D6" s="163">
        <v>271220</v>
      </c>
      <c r="E6" s="164"/>
      <c r="F6" s="165">
        <v>154376</v>
      </c>
      <c r="G6" s="166"/>
      <c r="H6" s="167"/>
    </row>
    <row r="7" spans="1:8" x14ac:dyDescent="0.15">
      <c r="A7" s="148" t="s">
        <v>519</v>
      </c>
      <c r="B7" s="153"/>
      <c r="C7" s="154"/>
      <c r="D7" s="155">
        <v>261907</v>
      </c>
      <c r="E7" s="156"/>
      <c r="F7" s="157">
        <v>277467</v>
      </c>
      <c r="G7" s="158"/>
      <c r="H7" s="159"/>
    </row>
    <row r="8" spans="1:8" x14ac:dyDescent="0.15">
      <c r="A8" s="160"/>
      <c r="B8" s="161"/>
      <c r="C8" s="162"/>
      <c r="D8" s="163">
        <v>139271</v>
      </c>
      <c r="E8" s="164"/>
      <c r="F8" s="165">
        <v>128378</v>
      </c>
      <c r="G8" s="166"/>
      <c r="H8" s="167"/>
    </row>
    <row r="9" spans="1:8" x14ac:dyDescent="0.15">
      <c r="A9" s="148" t="s">
        <v>520</v>
      </c>
      <c r="B9" s="153"/>
      <c r="C9" s="154"/>
      <c r="D9" s="155">
        <v>323114</v>
      </c>
      <c r="E9" s="156"/>
      <c r="F9" s="157">
        <v>282256</v>
      </c>
      <c r="G9" s="158"/>
      <c r="H9" s="159"/>
    </row>
    <row r="10" spans="1:8" x14ac:dyDescent="0.15">
      <c r="A10" s="160"/>
      <c r="B10" s="161"/>
      <c r="C10" s="162"/>
      <c r="D10" s="163">
        <v>254756</v>
      </c>
      <c r="E10" s="164"/>
      <c r="F10" s="165">
        <v>145453</v>
      </c>
      <c r="G10" s="166"/>
      <c r="H10" s="167"/>
    </row>
    <row r="11" spans="1:8" x14ac:dyDescent="0.15">
      <c r="A11" s="148" t="s">
        <v>521</v>
      </c>
      <c r="B11" s="153"/>
      <c r="C11" s="154"/>
      <c r="D11" s="155">
        <v>301907</v>
      </c>
      <c r="E11" s="156"/>
      <c r="F11" s="157">
        <v>295341</v>
      </c>
      <c r="G11" s="158"/>
      <c r="H11" s="159"/>
    </row>
    <row r="12" spans="1:8" x14ac:dyDescent="0.15">
      <c r="A12" s="160"/>
      <c r="B12" s="161"/>
      <c r="C12" s="168"/>
      <c r="D12" s="163">
        <v>230145</v>
      </c>
      <c r="E12" s="164"/>
      <c r="F12" s="165">
        <v>137402</v>
      </c>
      <c r="G12" s="166"/>
      <c r="H12" s="167"/>
    </row>
    <row r="13" spans="1:8" x14ac:dyDescent="0.15">
      <c r="A13" s="148"/>
      <c r="B13" s="153"/>
      <c r="C13" s="169"/>
      <c r="D13" s="170">
        <v>296502</v>
      </c>
      <c r="E13" s="171"/>
      <c r="F13" s="172">
        <v>284895</v>
      </c>
      <c r="G13" s="173"/>
      <c r="H13" s="159"/>
    </row>
    <row r="14" spans="1:8" x14ac:dyDescent="0.15">
      <c r="A14" s="160"/>
      <c r="B14" s="161"/>
      <c r="C14" s="162"/>
      <c r="D14" s="163">
        <v>197139</v>
      </c>
      <c r="E14" s="164"/>
      <c r="F14" s="165">
        <v>137042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6.65</v>
      </c>
      <c r="C19" s="174">
        <f>ROUND(VALUE(SUBSTITUTE(実質収支比率等に係る経年分析!G$48,"▲","-")),2)</f>
        <v>9.0399999999999991</v>
      </c>
      <c r="D19" s="174">
        <f>ROUND(VALUE(SUBSTITUTE(実質収支比率等に係る経年分析!H$48,"▲","-")),2)</f>
        <v>5.62</v>
      </c>
      <c r="E19" s="174">
        <f>ROUND(VALUE(SUBSTITUTE(実質収支比率等に係る経年分析!I$48,"▲","-")),2)</f>
        <v>5.56</v>
      </c>
      <c r="F19" s="174">
        <f>ROUND(VALUE(SUBSTITUTE(実質収支比率等に係る経年分析!J$48,"▲","-")),2)</f>
        <v>6.94</v>
      </c>
    </row>
    <row r="20" spans="1:11" x14ac:dyDescent="0.15">
      <c r="A20" s="174" t="s">
        <v>53</v>
      </c>
      <c r="B20" s="174">
        <f>ROUND(VALUE(SUBSTITUTE(実質収支比率等に係る経年分析!F$47,"▲","-")),2)</f>
        <v>96.08</v>
      </c>
      <c r="C20" s="174">
        <f>ROUND(VALUE(SUBSTITUTE(実質収支比率等に係る経年分析!G$47,"▲","-")),2)</f>
        <v>77.930000000000007</v>
      </c>
      <c r="D20" s="174">
        <f>ROUND(VALUE(SUBSTITUTE(実質収支比率等に係る経年分析!H$47,"▲","-")),2)</f>
        <v>80.540000000000006</v>
      </c>
      <c r="E20" s="174">
        <f>ROUND(VALUE(SUBSTITUTE(実質収支比率等に係る経年分析!I$47,"▲","-")),2)</f>
        <v>85</v>
      </c>
      <c r="F20" s="174">
        <f>ROUND(VALUE(SUBSTITUTE(実質収支比率等に係る経年分析!J$47,"▲","-")),2)</f>
        <v>86.45</v>
      </c>
    </row>
    <row r="21" spans="1:11" x14ac:dyDescent="0.15">
      <c r="A21" s="174" t="s">
        <v>54</v>
      </c>
      <c r="B21" s="174">
        <f>IF(ISNUMBER(VALUE(SUBSTITUTE(実質収支比率等に係る経年分析!F$49,"▲","-"))),ROUND(VALUE(SUBSTITUTE(実質収支比率等に係る経年分析!F$49,"▲","-")),2),NA())</f>
        <v>-16.11</v>
      </c>
      <c r="C21" s="174">
        <f>IF(ISNUMBER(VALUE(SUBSTITUTE(実質収支比率等に係る経年分析!G$49,"▲","-"))),ROUND(VALUE(SUBSTITUTE(実質収支比率等に係る経年分析!G$49,"▲","-")),2),NA())</f>
        <v>-12.85</v>
      </c>
      <c r="D21" s="174">
        <f>IF(ISNUMBER(VALUE(SUBSTITUTE(実質収支比率等に係る経年分析!H$49,"▲","-"))),ROUND(VALUE(SUBSTITUTE(実質収支比率等に係る経年分析!H$49,"▲","-")),2),NA())</f>
        <v>23.2</v>
      </c>
      <c r="E21" s="174">
        <f>IF(ISNUMBER(VALUE(SUBSTITUTE(実質収支比率等に係る経年分析!I$49,"▲","-"))),ROUND(VALUE(SUBSTITUTE(実質収支比率等に係る経年分析!I$49,"▲","-")),2),NA())</f>
        <v>2.06</v>
      </c>
      <c r="F21" s="174">
        <f>IF(ISNUMBER(VALUE(SUBSTITUTE(実質収支比率等に係る経年分析!J$49,"▲","-"))),ROUND(VALUE(SUBSTITUTE(実質収支比率等に係る経年分析!J$49,"▲","-")),2),NA())</f>
        <v>-0.92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西目屋村国民健康保険事業特別会計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西目屋村後期高齢者医療特別会計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7.0000000000000007E-2</v>
      </c>
    </row>
    <row r="33" spans="1:16" x14ac:dyDescent="0.15">
      <c r="A33" s="175" t="str">
        <f>IF(連結実質赤字比率に係る赤字・黒字の構成分析!C$37="",NA(),連結実質赤字比率に係る赤字・黒字の構成分析!C$37)</f>
        <v>西目屋村介護保険特別会計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0.17</v>
      </c>
    </row>
    <row r="34" spans="1:16" x14ac:dyDescent="0.15">
      <c r="A34" s="175" t="str">
        <f>IF(連結実質赤字比率に係る赤字・黒字の構成分析!C$36="",NA(),連結実質赤字比率に係る赤字・黒字の構成分析!C$36)</f>
        <v>西目屋村簡易水道事業特別会計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0.26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0.09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0.09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1.29</v>
      </c>
    </row>
    <row r="35" spans="1:16" x14ac:dyDescent="0.15">
      <c r="A35" s="175" t="str">
        <f>IF(連結実質赤字比率に係る赤字・黒字の構成分析!C$35="",NA(),連結実質赤字比率に係る赤字・黒字の構成分析!C$35)</f>
        <v>西目屋村農業集落排水事業特別会計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0.14000000000000001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1.5</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6.64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9.0299999999999994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5.62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6.93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193</v>
      </c>
      <c r="E42" s="176"/>
      <c r="F42" s="176"/>
      <c r="G42" s="176">
        <f>'実質公債費比率（分子）の構造'!L$52</f>
        <v>222</v>
      </c>
      <c r="H42" s="176"/>
      <c r="I42" s="176"/>
      <c r="J42" s="176">
        <f>'実質公債費比率（分子）の構造'!M$52</f>
        <v>224</v>
      </c>
      <c r="K42" s="176"/>
      <c r="L42" s="176"/>
      <c r="M42" s="176">
        <f>'実質公債費比率（分子）の構造'!N$52</f>
        <v>258</v>
      </c>
      <c r="N42" s="176"/>
      <c r="O42" s="176"/>
      <c r="P42" s="176">
        <f>'実質公債費比率（分子）の構造'!O$52</f>
        <v>246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21</v>
      </c>
      <c r="C44" s="176"/>
      <c r="D44" s="176"/>
      <c r="E44" s="176">
        <f>'実質公債費比率（分子）の構造'!L$50</f>
        <v>21</v>
      </c>
      <c r="F44" s="176"/>
      <c r="G44" s="176"/>
      <c r="H44" s="176">
        <f>'実質公債費比率（分子）の構造'!M$50</f>
        <v>21</v>
      </c>
      <c r="I44" s="176"/>
      <c r="J44" s="176"/>
      <c r="K44" s="176">
        <f>'実質公債費比率（分子）の構造'!N$50</f>
        <v>21</v>
      </c>
      <c r="L44" s="176"/>
      <c r="M44" s="176"/>
      <c r="N44" s="176">
        <f>'実質公債費比率（分子）の構造'!O$50</f>
        <v>21</v>
      </c>
      <c r="O44" s="176"/>
      <c r="P44" s="176"/>
    </row>
    <row r="45" spans="1:16" x14ac:dyDescent="0.15">
      <c r="A45" s="176" t="s">
        <v>63</v>
      </c>
      <c r="B45" s="176">
        <f>'実質公債費比率（分子）の構造'!K$49</f>
        <v>1</v>
      </c>
      <c r="C45" s="176"/>
      <c r="D45" s="176"/>
      <c r="E45" s="176">
        <f>'実質公債費比率（分子）の構造'!L$49</f>
        <v>1</v>
      </c>
      <c r="F45" s="176"/>
      <c r="G45" s="176"/>
      <c r="H45" s="176">
        <f>'実質公債費比率（分子）の構造'!M$49</f>
        <v>1</v>
      </c>
      <c r="I45" s="176"/>
      <c r="J45" s="176"/>
      <c r="K45" s="176">
        <f>'実質公債費比率（分子）の構造'!N$49</f>
        <v>3</v>
      </c>
      <c r="L45" s="176"/>
      <c r="M45" s="176"/>
      <c r="N45" s="176">
        <f>'実質公債費比率（分子）の構造'!O$49</f>
        <v>3</v>
      </c>
      <c r="O45" s="176"/>
      <c r="P45" s="176"/>
    </row>
    <row r="46" spans="1:16" x14ac:dyDescent="0.15">
      <c r="A46" s="176" t="s">
        <v>64</v>
      </c>
      <c r="B46" s="176">
        <f>'実質公債費比率（分子）の構造'!K$48</f>
        <v>107</v>
      </c>
      <c r="C46" s="176"/>
      <c r="D46" s="176"/>
      <c r="E46" s="176">
        <f>'実質公債費比率（分子）の構造'!L$48</f>
        <v>122</v>
      </c>
      <c r="F46" s="176"/>
      <c r="G46" s="176"/>
      <c r="H46" s="176">
        <f>'実質公債費比率（分子）の構造'!M$48</f>
        <v>112</v>
      </c>
      <c r="I46" s="176"/>
      <c r="J46" s="176"/>
      <c r="K46" s="176">
        <f>'実質公債費比率（分子）の構造'!N$48</f>
        <v>123</v>
      </c>
      <c r="L46" s="176"/>
      <c r="M46" s="176"/>
      <c r="N46" s="176">
        <f>'実質公債費比率（分子）の構造'!O$48</f>
        <v>116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177</v>
      </c>
      <c r="C49" s="176"/>
      <c r="D49" s="176"/>
      <c r="E49" s="176">
        <f>'実質公債費比率（分子）の構造'!L$45</f>
        <v>191</v>
      </c>
      <c r="F49" s="176"/>
      <c r="G49" s="176"/>
      <c r="H49" s="176">
        <f>'実質公債費比率（分子）の構造'!M$45</f>
        <v>221</v>
      </c>
      <c r="I49" s="176"/>
      <c r="J49" s="176"/>
      <c r="K49" s="176">
        <f>'実質公債費比率（分子）の構造'!N$45</f>
        <v>224</v>
      </c>
      <c r="L49" s="176"/>
      <c r="M49" s="176"/>
      <c r="N49" s="176">
        <f>'実質公債費比率（分子）の構造'!O$45</f>
        <v>207</v>
      </c>
      <c r="O49" s="176"/>
      <c r="P49" s="176"/>
    </row>
    <row r="50" spans="1:16" x14ac:dyDescent="0.15">
      <c r="A50" s="176" t="s">
        <v>67</v>
      </c>
      <c r="B50" s="176" t="e">
        <f>NA()</f>
        <v>#N/A</v>
      </c>
      <c r="C50" s="176">
        <f>IF(ISNUMBER('実質公債費比率（分子）の構造'!K$53),'実質公債費比率（分子）の構造'!K$53,NA())</f>
        <v>113</v>
      </c>
      <c r="D50" s="176" t="e">
        <f>NA()</f>
        <v>#N/A</v>
      </c>
      <c r="E50" s="176" t="e">
        <f>NA()</f>
        <v>#N/A</v>
      </c>
      <c r="F50" s="176">
        <f>IF(ISNUMBER('実質公債費比率（分子）の構造'!L$53),'実質公債費比率（分子）の構造'!L$53,NA())</f>
        <v>113</v>
      </c>
      <c r="G50" s="176" t="e">
        <f>NA()</f>
        <v>#N/A</v>
      </c>
      <c r="H50" s="176" t="e">
        <f>NA()</f>
        <v>#N/A</v>
      </c>
      <c r="I50" s="176">
        <f>IF(ISNUMBER('実質公債費比率（分子）の構造'!M$53),'実質公債費比率（分子）の構造'!M$53,NA())</f>
        <v>131</v>
      </c>
      <c r="J50" s="176" t="e">
        <f>NA()</f>
        <v>#N/A</v>
      </c>
      <c r="K50" s="176" t="e">
        <f>NA()</f>
        <v>#N/A</v>
      </c>
      <c r="L50" s="176">
        <f>IF(ISNUMBER('実質公債費比率（分子）の構造'!N$53),'実質公債費比率（分子）の構造'!N$53,NA())</f>
        <v>113</v>
      </c>
      <c r="M50" s="176" t="e">
        <f>NA()</f>
        <v>#N/A</v>
      </c>
      <c r="N50" s="176" t="e">
        <f>NA()</f>
        <v>#N/A</v>
      </c>
      <c r="O50" s="176">
        <f>IF(ISNUMBER('実質公債費比率（分子）の構造'!O$53),'実質公債費比率（分子）の構造'!O$53,NA())</f>
        <v>101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2232</v>
      </c>
      <c r="E56" s="175"/>
      <c r="F56" s="175"/>
      <c r="G56" s="175">
        <f>'将来負担比率（分子）の構造'!J$52</f>
        <v>2148</v>
      </c>
      <c r="H56" s="175"/>
      <c r="I56" s="175"/>
      <c r="J56" s="175">
        <f>'将来負担比率（分子）の構造'!K$52</f>
        <v>1900</v>
      </c>
      <c r="K56" s="175"/>
      <c r="L56" s="175"/>
      <c r="M56" s="175">
        <f>'将来負担比率（分子）の構造'!L$52</f>
        <v>2000</v>
      </c>
      <c r="N56" s="175"/>
      <c r="O56" s="175"/>
      <c r="P56" s="175">
        <f>'将来負担比率（分子）の構造'!M$52</f>
        <v>1977</v>
      </c>
    </row>
    <row r="57" spans="1:16" x14ac:dyDescent="0.15">
      <c r="A57" s="175" t="s">
        <v>42</v>
      </c>
      <c r="B57" s="175"/>
      <c r="C57" s="175"/>
      <c r="D57" s="175">
        <f>'将来負担比率（分子）の構造'!I$51</f>
        <v>30</v>
      </c>
      <c r="E57" s="175"/>
      <c r="F57" s="175"/>
      <c r="G57" s="175">
        <f>'将来負担比率（分子）の構造'!J$51</f>
        <v>32</v>
      </c>
      <c r="H57" s="175"/>
      <c r="I57" s="175"/>
      <c r="J57" s="175">
        <f>'将来負担比率（分子）の構造'!K$51</f>
        <v>27</v>
      </c>
      <c r="K57" s="175"/>
      <c r="L57" s="175"/>
      <c r="M57" s="175">
        <f>'将来負担比率（分子）の構造'!L$51</f>
        <v>35</v>
      </c>
      <c r="N57" s="175"/>
      <c r="O57" s="175"/>
      <c r="P57" s="175">
        <f>'将来負担比率（分子）の構造'!M$51</f>
        <v>28</v>
      </c>
    </row>
    <row r="58" spans="1:16" x14ac:dyDescent="0.15">
      <c r="A58" s="175" t="s">
        <v>41</v>
      </c>
      <c r="B58" s="175"/>
      <c r="C58" s="175"/>
      <c r="D58" s="175">
        <f>'将来負担比率（分子）の構造'!I$50</f>
        <v>1454</v>
      </c>
      <c r="E58" s="175"/>
      <c r="F58" s="175"/>
      <c r="G58" s="175">
        <f>'将来負担比率（分子）の構造'!J$50</f>
        <v>1107</v>
      </c>
      <c r="H58" s="175"/>
      <c r="I58" s="175"/>
      <c r="J58" s="175">
        <f>'将来負担比率（分子）の構造'!K$50</f>
        <v>1247</v>
      </c>
      <c r="K58" s="175"/>
      <c r="L58" s="175"/>
      <c r="M58" s="175">
        <f>'将来負担比率（分子）の構造'!L$50</f>
        <v>1380</v>
      </c>
      <c r="N58" s="175"/>
      <c r="O58" s="175"/>
      <c r="P58" s="175">
        <f>'将来負担比率（分子）の構造'!M$50</f>
        <v>1446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108</v>
      </c>
      <c r="C62" s="175"/>
      <c r="D62" s="175"/>
      <c r="E62" s="175">
        <f>'将来負担比率（分子）の構造'!J$45</f>
        <v>91</v>
      </c>
      <c r="F62" s="175"/>
      <c r="G62" s="175"/>
      <c r="H62" s="175">
        <f>'将来負担比率（分子）の構造'!K$45</f>
        <v>118</v>
      </c>
      <c r="I62" s="175"/>
      <c r="J62" s="175"/>
      <c r="K62" s="175">
        <f>'将来負担比率（分子）の構造'!L$45</f>
        <v>116</v>
      </c>
      <c r="L62" s="175"/>
      <c r="M62" s="175"/>
      <c r="N62" s="175">
        <f>'将来負担比率（分子）の構造'!M$45</f>
        <v>125</v>
      </c>
      <c r="O62" s="175"/>
      <c r="P62" s="175"/>
    </row>
    <row r="63" spans="1:16" x14ac:dyDescent="0.15">
      <c r="A63" s="175" t="s">
        <v>34</v>
      </c>
      <c r="B63" s="175">
        <f>'将来負担比率（分子）の構造'!I$44</f>
        <v>5</v>
      </c>
      <c r="C63" s="175"/>
      <c r="D63" s="175"/>
      <c r="E63" s="175">
        <f>'将来負担比率（分子）の構造'!J$44</f>
        <v>31</v>
      </c>
      <c r="F63" s="175"/>
      <c r="G63" s="175"/>
      <c r="H63" s="175">
        <f>'将来負担比率（分子）の構造'!K$44</f>
        <v>32</v>
      </c>
      <c r="I63" s="175"/>
      <c r="J63" s="175"/>
      <c r="K63" s="175">
        <f>'将来負担比率（分子）の構造'!L$44</f>
        <v>29</v>
      </c>
      <c r="L63" s="175"/>
      <c r="M63" s="175"/>
      <c r="N63" s="175">
        <f>'将来負担比率（分子）の構造'!M$44</f>
        <v>26</v>
      </c>
      <c r="O63" s="175"/>
      <c r="P63" s="175"/>
    </row>
    <row r="64" spans="1:16" x14ac:dyDescent="0.15">
      <c r="A64" s="175" t="s">
        <v>33</v>
      </c>
      <c r="B64" s="175">
        <f>'将来負担比率（分子）の構造'!I$43</f>
        <v>1355</v>
      </c>
      <c r="C64" s="175"/>
      <c r="D64" s="175"/>
      <c r="E64" s="175">
        <f>'将来負担比率（分子）の構造'!J$43</f>
        <v>1242</v>
      </c>
      <c r="F64" s="175"/>
      <c r="G64" s="175"/>
      <c r="H64" s="175">
        <f>'将来負担比率（分子）の構造'!K$43</f>
        <v>1147</v>
      </c>
      <c r="I64" s="175"/>
      <c r="J64" s="175"/>
      <c r="K64" s="175">
        <f>'将来負担比率（分子）の構造'!L$43</f>
        <v>1064</v>
      </c>
      <c r="L64" s="175"/>
      <c r="M64" s="175"/>
      <c r="N64" s="175">
        <f>'将来負担比率（分子）の構造'!M$43</f>
        <v>981</v>
      </c>
      <c r="O64" s="175"/>
      <c r="P64" s="175"/>
    </row>
    <row r="65" spans="1:16" x14ac:dyDescent="0.15">
      <c r="A65" s="175" t="s">
        <v>32</v>
      </c>
      <c r="B65" s="175">
        <f>'将来負担比率（分子）の構造'!I$42</f>
        <v>42</v>
      </c>
      <c r="C65" s="175"/>
      <c r="D65" s="175"/>
      <c r="E65" s="175">
        <f>'将来負担比率（分子）の構造'!J$42</f>
        <v>21</v>
      </c>
      <c r="F65" s="175"/>
      <c r="G65" s="175"/>
      <c r="H65" s="175">
        <f>'将来負担比率（分子）の構造'!K$42</f>
        <v>21</v>
      </c>
      <c r="I65" s="175"/>
      <c r="J65" s="175"/>
      <c r="K65" s="175">
        <f>'将来負担比率（分子）の構造'!L$42</f>
        <v>83</v>
      </c>
      <c r="L65" s="175"/>
      <c r="M65" s="175"/>
      <c r="N65" s="175">
        <f>'将来負担比率（分子）の構造'!M$42</f>
        <v>63</v>
      </c>
      <c r="O65" s="175"/>
      <c r="P65" s="175"/>
    </row>
    <row r="66" spans="1:16" x14ac:dyDescent="0.15">
      <c r="A66" s="175" t="s">
        <v>31</v>
      </c>
      <c r="B66" s="175">
        <f>'将来負担比率（分子）の構造'!I$41</f>
        <v>2239</v>
      </c>
      <c r="C66" s="175"/>
      <c r="D66" s="175"/>
      <c r="E66" s="175">
        <f>'将来負担比率（分子）の構造'!J$41</f>
        <v>2355</v>
      </c>
      <c r="F66" s="175"/>
      <c r="G66" s="175"/>
      <c r="H66" s="175">
        <f>'将来負担比率（分子）の構造'!K$41</f>
        <v>2088</v>
      </c>
      <c r="I66" s="175"/>
      <c r="J66" s="175"/>
      <c r="K66" s="175">
        <f>'将来負担比率（分子）の構造'!L$41</f>
        <v>2154</v>
      </c>
      <c r="L66" s="175"/>
      <c r="M66" s="175"/>
      <c r="N66" s="175">
        <f>'将来負担比率（分子）の構造'!M$41</f>
        <v>2210</v>
      </c>
      <c r="O66" s="175"/>
      <c r="P66" s="175"/>
    </row>
    <row r="67" spans="1:16" x14ac:dyDescent="0.15">
      <c r="A67" s="175" t="s">
        <v>71</v>
      </c>
      <c r="B67" s="175" t="e">
        <f>NA()</f>
        <v>#N/A</v>
      </c>
      <c r="C67" s="175">
        <f>IF(ISNUMBER('将来負担比率（分子）の構造'!I$53), IF('将来負担比率（分子）の構造'!I$53 &lt; 0, 0, '将来負担比率（分子）の構造'!I$53), NA())</f>
        <v>33</v>
      </c>
      <c r="D67" s="175" t="e">
        <f>NA()</f>
        <v>#N/A</v>
      </c>
      <c r="E67" s="175" t="e">
        <f>NA()</f>
        <v>#N/A</v>
      </c>
      <c r="F67" s="175">
        <f>IF(ISNUMBER('将来負担比率（分子）の構造'!J$53), IF('将来負担比率（分子）の構造'!J$53 &lt; 0, 0, '将来負担比率（分子）の構造'!J$53), NA())</f>
        <v>454</v>
      </c>
      <c r="G67" s="175" t="e">
        <f>NA()</f>
        <v>#N/A</v>
      </c>
      <c r="H67" s="175" t="e">
        <f>NA()</f>
        <v>#N/A</v>
      </c>
      <c r="I67" s="175">
        <f>IF(ISNUMBER('将来負担比率（分子）の構造'!K$53), IF('将来負担比率（分子）の構造'!K$53 &lt; 0, 0, '将来負担比率（分子）の構造'!K$53), NA())</f>
        <v>233</v>
      </c>
      <c r="J67" s="175" t="e">
        <f>NA()</f>
        <v>#N/A</v>
      </c>
      <c r="K67" s="175" t="e">
        <f>NA()</f>
        <v>#N/A</v>
      </c>
      <c r="L67" s="175">
        <f>IF(ISNUMBER('将来負担比率（分子）の構造'!L$53), IF('将来負担比率（分子）の構造'!L$53 &lt; 0, 0, '将来負担比率（分子）の構造'!L$53), NA())</f>
        <v>31</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1091</v>
      </c>
      <c r="C72" s="179">
        <f>基金残高に係る経年分析!G55</f>
        <v>1160</v>
      </c>
      <c r="D72" s="179">
        <f>基金残高に係る経年分析!H55</f>
        <v>1169</v>
      </c>
    </row>
    <row r="73" spans="1:16" x14ac:dyDescent="0.15">
      <c r="A73" s="178" t="s">
        <v>74</v>
      </c>
      <c r="B73" s="179">
        <f>基金残高に係る経年分析!F56</f>
        <v>102</v>
      </c>
      <c r="C73" s="179">
        <f>基金残高に係る経年分析!G56</f>
        <v>132</v>
      </c>
      <c r="D73" s="179">
        <f>基金残高に係る経年分析!H56</f>
        <v>162</v>
      </c>
    </row>
    <row r="74" spans="1:16" x14ac:dyDescent="0.15">
      <c r="A74" s="178" t="s">
        <v>75</v>
      </c>
      <c r="B74" s="179">
        <f>基金残高に係る経年分析!F57</f>
        <v>53</v>
      </c>
      <c r="C74" s="179">
        <f>基金残高に係る経年分析!G57</f>
        <v>88</v>
      </c>
      <c r="D74" s="179">
        <f>基金残高に係る経年分析!H57</f>
        <v>114</v>
      </c>
    </row>
  </sheetData>
  <sheetProtection algorithmName="SHA-512" hashValue="6czavN9SZw3760QTazDuioMbck1aBVvYmJI5Q+81lB7kpnf7tINYHkUMIHzrX9gtri94DBjzdxL/WI7Cc+a0aw==" saltValue="9f5VdcduKb1QoN2VUCNn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2025-03-10T01:05:28Z</cp:lastPrinted>
  <dcterms:created xsi:type="dcterms:W3CDTF">2025-02-19T00:28:28Z</dcterms:created>
  <dcterms:modified xsi:type="dcterms:W3CDTF">2025-09-09T06:40:03Z</dcterms:modified>
  <cp:category/>
</cp:coreProperties>
</file>