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I8" i="4"/>
  <c r="Z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<sst xmlns="http://schemas.openxmlformats.org/spreadsheetml/2006/main" count="218" uniqueCount="108">
  <si>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</si>
  <si>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</si>
  <si>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</si>
  <si>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</si>
  <si>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</si>
  <si>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</si>
  <si>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</si>
  <si>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</si>
  <si>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</si>
  <si>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</si>
  <si>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</si>
  <si>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</si>
  <si>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</si>
  <si>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</si>
  <si>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</si>
  <si>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</si>
  <si>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</si>
  <si>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</si>
  <si>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</si>
  <si>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</si>
  <si>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</si>
  <si>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</si>
  <si>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</si>
  <si>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</si>
  <si>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</si>
  <si>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</si>
  <si>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</si>
  <si>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</si>
  <si>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</si>
  <si>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</si>
  <si>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</si>
  <si>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</si>
  <si>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</si>
  <si>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</si>
  <si>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</si>
  <si>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</si>
  <si>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</si>
  <si>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</si>
  <si>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</si>
  <si>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</si>
  <si>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</si>
  <si>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</si>
  <si>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</si>
  <si>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</si>
  <si>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</si>
  <si>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</si>
  <si>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</si>
  <si>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</si>
  <si>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</si>
  <si>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</si>
  <si>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</si>
  <si>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</si>
  <si>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</si>
  <si>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</si>
  <si>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</si>
  <si>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</si>
  <si>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</si>
  <si>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</si>
  <si>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</si>
  <si>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</si>
  <si>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</si>
  <si>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</si>
  <si>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</si>
  <si>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</si>
  <si>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</si>
  <si>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</si>
  <si>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</si>
  <si>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</si>
  <si>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</si>
  <si>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</si>
  <si>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</si>
  <si>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</si>
  <si>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</si>
  <si>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</si>
  <si>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</si>
  <si>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</si>
  <si>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</si>
  <si>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</si>
  <si>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</si>
  <si>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</si>
  <si>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</si>
  <si>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</si>
  <si>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</si>
  <si>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</si>
  <si>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</si>
  <si>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</si>
  <si>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</si>
  <si>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</si>
  <si>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</si>
  <si>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</si>
  <si>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</si>
  <si>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</si>
  <si>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</si>
  <si>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西目屋村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</si>
  <si>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</si>
  <si>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</si>
  <si>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</si>
  <si>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</si>
  <si>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</si>
  <si>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</si>
  <si>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</si>
  <si>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</si>
  <si>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</si>
  <si>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</si>
  <si>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</si>
  <si>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・管路の経年化率が高い地区もあり、有収率の低さを考慮すると、今後は管路更新の状況及び時期を把握していくほか、管路更新に伴う財源の確保をしていく必要がある。</t>
    <rPh sb="1" eb="3">
      <t>カンロ</t>
    </rPh>
    <rPh sb="4" eb="7">
      <t>ケイネンカ</t>
    </rPh>
    <rPh sb="7" eb="8">
      <t>リツ</t>
    </rPh>
    <rPh sb="9" eb="10">
      <t>タカ</t>
    </rPh>
    <rPh sb="11" eb="13">
      <t>チク</t>
    </rPh>
    <rPh sb="17" eb="19">
      <t>ユウシュウ</t>
    </rPh>
    <rPh sb="19" eb="20">
      <t>リツ</t>
    </rPh>
    <rPh sb="21" eb="22">
      <t>ヒク</t>
    </rPh>
    <rPh sb="24" eb="26">
      <t>コウリョ</t>
    </rPh>
    <rPh sb="30" eb="32">
      <t>コンゴ</t>
    </rPh>
    <rPh sb="33" eb="35">
      <t>カンロ</t>
    </rPh>
    <rPh sb="35" eb="37">
      <t>コウシン</t>
    </rPh>
    <rPh sb="38" eb="40">
      <t>ジョウキョウ</t>
    </rPh>
    <rPh sb="40" eb="41">
      <t>オヨ</t>
    </rPh>
    <rPh sb="42" eb="44">
      <t>ジキ</t>
    </rPh>
    <rPh sb="45" eb="47">
      <t>ハアク</t>
    </rPh>
    <rPh sb="54" eb="56">
      <t>カンロ</t>
    </rPh>
    <rPh sb="56" eb="58">
      <t>コウシン</t>
    </rPh>
    <rPh sb="59" eb="60">
      <t>トモナ</t>
    </rPh>
    <rPh sb="61" eb="63">
      <t>ザイゲン</t>
    </rPh>
    <rPh sb="64" eb="66">
      <t>カクホ</t>
    </rPh>
    <rPh sb="71" eb="73">
      <t>ヒツヨウ</t>
    </rPh>
    <phoneticPr fontId="4"/>
  </si>
  <si>
    <t>・人口減少に伴う料金収入の減少が著しいため、計画的な料金改定を実施していく必要があり、また、経常経費についてもコスト削減の意識を高めて、経費削減に向けた取組を実施する必要がある。</t>
    <rPh sb="1" eb="3">
      <t>ジンコウ</t>
    </rPh>
    <rPh sb="3" eb="5">
      <t>ゲンショウ</t>
    </rPh>
    <rPh sb="6" eb="7">
      <t>トモナ</t>
    </rPh>
    <rPh sb="8" eb="10">
      <t>リョウキン</t>
    </rPh>
    <rPh sb="10" eb="12">
      <t>シュウニュウ</t>
    </rPh>
    <rPh sb="13" eb="15">
      <t>ゲンショウ</t>
    </rPh>
    <rPh sb="16" eb="17">
      <t>イチジル</t>
    </rPh>
    <rPh sb="22" eb="25">
      <t>ケイカクテキ</t>
    </rPh>
    <rPh sb="26" eb="28">
      <t>リョウキン</t>
    </rPh>
    <rPh sb="28" eb="30">
      <t>カイテイ</t>
    </rPh>
    <rPh sb="31" eb="33">
      <t>ジッシ</t>
    </rPh>
    <rPh sb="37" eb="39">
      <t>ヒツヨウ</t>
    </rPh>
    <rPh sb="46" eb="48">
      <t>ケイジョウ</t>
    </rPh>
    <rPh sb="48" eb="50">
      <t>ケイヒ</t>
    </rPh>
    <rPh sb="58" eb="60">
      <t>サクゲン</t>
    </rPh>
    <rPh sb="61" eb="63">
      <t>イシキ</t>
    </rPh>
    <rPh sb="64" eb="65">
      <t>タカ</t>
    </rPh>
    <rPh sb="68" eb="70">
      <t>ケイヒ</t>
    </rPh>
    <rPh sb="70" eb="72">
      <t>サクゲン</t>
    </rPh>
    <rPh sb="73" eb="74">
      <t>ム</t>
    </rPh>
    <rPh sb="76" eb="77">
      <t>ト</t>
    </rPh>
    <rPh sb="77" eb="78">
      <t>ク</t>
    </rPh>
    <rPh sb="79" eb="81">
      <t>ジッシ</t>
    </rPh>
    <rPh sb="83" eb="85">
      <t>ヒツヨウ</t>
    </rPh>
    <phoneticPr fontId="4"/>
  </si>
  <si>
    <t>・給水人口の減少に伴い、施設利用率及び料金収入が減少傾向にあるため、施設の維持管理等を使用料金で賄えていないことから、適切な運営を目指すため、計画的な料金改定の検討が必要である。また、料金回収率の低下や給水原価の高騰の要因である、施設修繕費が今後引続き見込まれるため、施設の統廃合等について検討が必要である。</t>
    <rPh sb="1" eb="3">
      <t>キュウスイ</t>
    </rPh>
    <rPh sb="3" eb="5">
      <t>ジンコウ</t>
    </rPh>
    <rPh sb="6" eb="8">
      <t>ゲンショウ</t>
    </rPh>
    <rPh sb="9" eb="10">
      <t>トモナ</t>
    </rPh>
    <rPh sb="12" eb="14">
      <t>シセツ</t>
    </rPh>
    <rPh sb="14" eb="17">
      <t>リヨウリツ</t>
    </rPh>
    <rPh sb="17" eb="18">
      <t>オヨ</t>
    </rPh>
    <rPh sb="19" eb="21">
      <t>リョウキン</t>
    </rPh>
    <rPh sb="21" eb="23">
      <t>シュウニュウ</t>
    </rPh>
    <rPh sb="24" eb="26">
      <t>ゲンショウ</t>
    </rPh>
    <rPh sb="26" eb="28">
      <t>ケイコウ</t>
    </rPh>
    <rPh sb="34" eb="36">
      <t>シセツ</t>
    </rPh>
    <rPh sb="37" eb="39">
      <t>イジ</t>
    </rPh>
    <rPh sb="39" eb="41">
      <t>カンリ</t>
    </rPh>
    <rPh sb="41" eb="42">
      <t>トウ</t>
    </rPh>
    <rPh sb="43" eb="45">
      <t>シヨウ</t>
    </rPh>
    <rPh sb="45" eb="47">
      <t>リョウキン</t>
    </rPh>
    <rPh sb="48" eb="49">
      <t>マカナ</t>
    </rPh>
    <rPh sb="59" eb="61">
      <t>テキセツ</t>
    </rPh>
    <rPh sb="62" eb="64">
      <t>ウンエイ</t>
    </rPh>
    <rPh sb="65" eb="67">
      <t>メザ</t>
    </rPh>
    <rPh sb="71" eb="74">
      <t>ケイカクテキ</t>
    </rPh>
    <rPh sb="75" eb="77">
      <t>リョウキン</t>
    </rPh>
    <rPh sb="77" eb="79">
      <t>カイテイ</t>
    </rPh>
    <rPh sb="80" eb="82">
      <t>ケントウ</t>
    </rPh>
    <rPh sb="83" eb="85">
      <t>ヒツヨウ</t>
    </rPh>
    <rPh sb="92" eb="94">
      <t>リョウキン</t>
    </rPh>
    <rPh sb="94" eb="96">
      <t>カイシュウ</t>
    </rPh>
    <rPh sb="96" eb="97">
      <t>リツ</t>
    </rPh>
    <rPh sb="98" eb="100">
      <t>テイカ</t>
    </rPh>
    <rPh sb="101" eb="103">
      <t>キュウスイ</t>
    </rPh>
    <rPh sb="103" eb="105">
      <t>ゲンカ</t>
    </rPh>
    <rPh sb="106" eb="108">
      <t>コウトウ</t>
    </rPh>
    <rPh sb="109" eb="111">
      <t>ヨウイン</t>
    </rPh>
    <rPh sb="115" eb="117">
      <t>シセツ</t>
    </rPh>
    <rPh sb="117" eb="119">
      <t>シュウゼン</t>
    </rPh>
    <rPh sb="119" eb="120">
      <t>ヒ</t>
    </rPh>
    <rPh sb="121" eb="123">
      <t>コンゴ</t>
    </rPh>
    <rPh sb="123" eb="124">
      <t>ヒ</t>
    </rPh>
    <rPh sb="124" eb="125">
      <t>ツヅ</t>
    </rPh>
    <rPh sb="126" eb="128">
      <t>ミコ</t>
    </rPh>
    <rPh sb="134" eb="136">
      <t>シセツ</t>
    </rPh>
    <rPh sb="137" eb="140">
      <t>トウハイゴウ</t>
    </rPh>
    <rPh sb="140" eb="141">
      <t>トウ</t>
    </rPh>
    <rPh sb="145" eb="147">
      <t>ケントウ</t>
    </rPh>
    <rPh sb="148" eb="15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</si>
</sst>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17984"/>
        <c:axId val="8741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17984"/>
        <c:axId val="87419904"/>
      </c:lineChart>
      <c:dateAx>
        <c:axId val="8741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419904"/>
        <c:crosses val="autoZero"/>
        <c:auto val="1"/>
        <c:lblOffset val="100"/>
        <c:baseTimeUnit val="years"/>
      </c:dateAx>
      <c:valAx>
        <c:axId val="8741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41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58.17</c:v>
                </c:pt>
                <c:pt idx="1">
                  <c:v>57.97</c:v>
                </c:pt>
                <c:pt idx="2">
                  <c:v>55.01</c:v>
                </c:pt>
                <c:pt idx="3">
                  <c:v>51.65</c:v>
                </c:pt>
                <c:pt idx="4">
                  <c:v>45.84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09440"/>
        <c:axId val="9011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09440"/>
        <c:axId val="90111360"/>
      </c:lineChart>
      <c:dateAx>
        <c:axId val="9010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11360"/>
        <c:crosses val="autoZero"/>
        <c:auto val="1"/>
        <c:lblOffset val="100"/>
        <c:baseTimeUnit val="years"/>
      </c:dateAx>
      <c:valAx>
        <c:axId val="9011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0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59.95</c:v>
                </c:pt>
                <c:pt idx="1">
                  <c:v>58.01</c:v>
                </c:pt>
                <c:pt idx="2">
                  <c:v>61.78</c:v>
                </c:pt>
                <c:pt idx="3">
                  <c:v>62.66</c:v>
                </c:pt>
                <c:pt idx="4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33920"/>
        <c:axId val="8963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33920"/>
        <c:axId val="89635840"/>
      </c:lineChart>
      <c:dateAx>
        <c:axId val="8963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35840"/>
        <c:crosses val="autoZero"/>
        <c:auto val="1"/>
        <c:lblOffset val="100"/>
        <c:baseTimeUnit val="years"/>
      </c:dateAx>
      <c:valAx>
        <c:axId val="8963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3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56.1</c:v>
                </c:pt>
                <c:pt idx="1">
                  <c:v>52.02</c:v>
                </c:pt>
                <c:pt idx="2">
                  <c:v>49.75</c:v>
                </c:pt>
                <c:pt idx="3">
                  <c:v>49.97</c:v>
                </c:pt>
                <c:pt idx="4">
                  <c:v>51.06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6272"/>
        <c:axId val="8744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46272"/>
        <c:axId val="87448192"/>
      </c:lineChart>
      <c:dateAx>
        <c:axId val="8744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448192"/>
        <c:crosses val="autoZero"/>
        <c:auto val="1"/>
        <c:lblOffset val="100"/>
        <c:baseTimeUnit val="years"/>
      </c:dateAx>
      <c:valAx>
        <c:axId val="8744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44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86848"/>
        <c:axId val="8748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86848"/>
        <c:axId val="87488768"/>
      </c:lineChart>
      <c:dateAx>
        <c:axId val="8748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488768"/>
        <c:crosses val="autoZero"/>
        <c:auto val="1"/>
        <c:lblOffset val="100"/>
        <c:baseTimeUnit val="years"/>
      </c:dateAx>
      <c:valAx>
        <c:axId val="8748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48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87584"/>
        <c:axId val="8838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87584"/>
        <c:axId val="88389504"/>
      </c:lineChart>
      <c:dateAx>
        <c:axId val="8838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89504"/>
        <c:crosses val="autoZero"/>
        <c:auto val="1"/>
        <c:lblOffset val="100"/>
        <c:baseTimeUnit val="years"/>
      </c:dateAx>
      <c:valAx>
        <c:axId val="8838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8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34592"/>
        <c:axId val="891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34592"/>
        <c:axId val="89136512"/>
      </c:lineChart>
      <c:dateAx>
        <c:axId val="8913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36512"/>
        <c:crosses val="autoZero"/>
        <c:auto val="1"/>
        <c:lblOffset val="100"/>
        <c:baseTimeUnit val="years"/>
      </c:dateAx>
      <c:valAx>
        <c:axId val="891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34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3744"/>
        <c:axId val="8918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83744"/>
        <c:axId val="89185664"/>
      </c:lineChart>
      <c:dateAx>
        <c:axId val="8918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85664"/>
        <c:crosses val="autoZero"/>
        <c:auto val="1"/>
        <c:lblOffset val="100"/>
        <c:baseTimeUnit val="years"/>
      </c:dateAx>
      <c:valAx>
        <c:axId val="8918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8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4748.28</c:v>
                </c:pt>
                <c:pt idx="1">
                  <c:v>5111.8</c:v>
                </c:pt>
                <c:pt idx="2">
                  <c:v>4908.79</c:v>
                </c:pt>
                <c:pt idx="3">
                  <c:v>4627.0600000000004</c:v>
                </c:pt>
                <c:pt idx="4">
                  <c:v>5168.18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20224"/>
        <c:axId val="8922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20224"/>
        <c:axId val="89222144"/>
      </c:lineChart>
      <c:dateAx>
        <c:axId val="8922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22144"/>
        <c:crosses val="autoZero"/>
        <c:auto val="1"/>
        <c:lblOffset val="100"/>
        <c:baseTimeUnit val="years"/>
      </c:dateAx>
      <c:valAx>
        <c:axId val="8922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2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20.6</c:v>
                </c:pt>
                <c:pt idx="1">
                  <c:v>19.52</c:v>
                </c:pt>
                <c:pt idx="2">
                  <c:v>20.32</c:v>
                </c:pt>
                <c:pt idx="3">
                  <c:v>20.11</c:v>
                </c:pt>
                <c:pt idx="4">
                  <c:v>17.350000000000001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46336"/>
        <c:axId val="9005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46336"/>
        <c:axId val="90055424"/>
      </c:lineChart>
      <c:dateAx>
        <c:axId val="8924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55424"/>
        <c:crosses val="autoZero"/>
        <c:auto val="1"/>
        <c:lblOffset val="100"/>
        <c:baseTimeUnit val="years"/>
      </c:dateAx>
      <c:valAx>
        <c:axId val="9005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4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643.99</c:v>
                </c:pt>
                <c:pt idx="1">
                  <c:v>626.36</c:v>
                </c:pt>
                <c:pt idx="2">
                  <c:v>615.41999999999996</c:v>
                </c:pt>
                <c:pt idx="3">
                  <c:v>665.52</c:v>
                </c:pt>
                <c:pt idx="4">
                  <c:v>778.99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68864"/>
        <c:axId val="9007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68864"/>
        <c:axId val="90071040"/>
      </c:lineChart>
      <c:dateAx>
        <c:axId val="9006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71040"/>
        <c:crosses val="autoZero"/>
        <c:auto val="1"/>
        <c:lblOffset val="100"/>
        <c:baseTimeUnit val="years"/>
      </c:dateAx>
      <c:valAx>
        <c:axId val="9007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6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13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</row>
    <row r="3" spans="1:78" ht="9.75" customHeight="1">
      <c r="A3" s="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</row>
    <row r="4" spans="1:78" ht="9.75" customHeight="1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3" t="str">
        <f>データ!H6</f>
        <v>青森県　西目屋村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84" t="s">
        <v>1</v>
      </c>
      <c r="C7" s="85"/>
      <c r="D7" s="85"/>
      <c r="E7" s="85"/>
      <c r="F7" s="85"/>
      <c r="G7" s="85"/>
      <c r="H7" s="85"/>
      <c r="I7" s="86"/>
      <c r="J7" s="84" t="s">
        <v>2</v>
      </c>
      <c r="K7" s="85"/>
      <c r="L7" s="85"/>
      <c r="M7" s="85"/>
      <c r="N7" s="85"/>
      <c r="O7" s="85"/>
      <c r="P7" s="85"/>
      <c r="Q7" s="86"/>
      <c r="R7" s="84" t="s">
        <v>3</v>
      </c>
      <c r="S7" s="85"/>
      <c r="T7" s="85"/>
      <c r="U7" s="85"/>
      <c r="V7" s="85"/>
      <c r="W7" s="85"/>
      <c r="X7" s="85"/>
      <c r="Y7" s="86"/>
      <c r="Z7" s="84" t="s">
        <v>4</v>
      </c>
      <c r="AA7" s="85"/>
      <c r="AB7" s="85"/>
      <c r="AC7" s="85"/>
      <c r="AD7" s="85"/>
      <c r="AE7" s="85"/>
      <c r="AF7" s="85"/>
      <c r="AG7" s="86"/>
      <c r="AH7" s="3"/>
      <c r="AI7" s="84" t="s">
        <v>5</v>
      </c>
      <c r="AJ7" s="85"/>
      <c r="AK7" s="85"/>
      <c r="AL7" s="85"/>
      <c r="AM7" s="85"/>
      <c r="AN7" s="85"/>
      <c r="AO7" s="85"/>
      <c r="AP7" s="86"/>
      <c r="AQ7" s="73" t="s">
        <v>6</v>
      </c>
      <c r="AR7" s="73"/>
      <c r="AS7" s="73"/>
      <c r="AT7" s="73"/>
      <c r="AU7" s="73"/>
      <c r="AV7" s="73"/>
      <c r="AW7" s="73"/>
      <c r="AX7" s="73"/>
      <c r="AY7" s="73" t="s">
        <v>7</v>
      </c>
      <c r="AZ7" s="73"/>
      <c r="BA7" s="73"/>
      <c r="BB7" s="73"/>
      <c r="BC7" s="73"/>
      <c r="BD7" s="73"/>
      <c r="BE7" s="73"/>
      <c r="BF7" s="73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7"/>
      <c r="D8" s="77"/>
      <c r="E8" s="77"/>
      <c r="F8" s="77"/>
      <c r="G8" s="77"/>
      <c r="H8" s="77"/>
      <c r="I8" s="78"/>
      <c r="J8" s="76" t="str">
        <f>データ!J6</f>
        <v>水道事業</v>
      </c>
      <c r="K8" s="77"/>
      <c r="L8" s="77"/>
      <c r="M8" s="77"/>
      <c r="N8" s="77"/>
      <c r="O8" s="77"/>
      <c r="P8" s="77"/>
      <c r="Q8" s="78"/>
      <c r="R8" s="76" t="str">
        <f>データ!K6</f>
        <v>簡易水道事業</v>
      </c>
      <c r="S8" s="77"/>
      <c r="T8" s="77"/>
      <c r="U8" s="77"/>
      <c r="V8" s="77"/>
      <c r="W8" s="77"/>
      <c r="X8" s="77"/>
      <c r="Y8" s="78"/>
      <c r="Z8" s="76" t="str">
        <f>データ!L6</f>
        <v>D4</v>
      </c>
      <c r="AA8" s="77"/>
      <c r="AB8" s="77"/>
      <c r="AC8" s="77"/>
      <c r="AD8" s="77"/>
      <c r="AE8" s="77"/>
      <c r="AF8" s="77"/>
      <c r="AG8" s="78"/>
      <c r="AH8" s="3"/>
      <c r="AI8" s="79">
        <f>データ!Q6</f>
        <v>1420</v>
      </c>
      <c r="AJ8" s="80"/>
      <c r="AK8" s="80"/>
      <c r="AL8" s="80"/>
      <c r="AM8" s="80"/>
      <c r="AN8" s="80"/>
      <c r="AO8" s="80"/>
      <c r="AP8" s="81"/>
      <c r="AQ8" s="62">
        <f>データ!R6</f>
        <v>246.02</v>
      </c>
      <c r="AR8" s="62"/>
      <c r="AS8" s="62"/>
      <c r="AT8" s="62"/>
      <c r="AU8" s="62"/>
      <c r="AV8" s="62"/>
      <c r="AW8" s="62"/>
      <c r="AX8" s="62"/>
      <c r="AY8" s="62">
        <f>データ!S6</f>
        <v>5.77</v>
      </c>
      <c r="AZ8" s="62"/>
      <c r="BA8" s="62"/>
      <c r="BB8" s="62"/>
      <c r="BC8" s="62"/>
      <c r="BD8" s="62"/>
      <c r="BE8" s="62"/>
      <c r="BF8" s="62"/>
      <c r="BG8" s="3"/>
      <c r="BH8" s="3"/>
      <c r="BI8" s="3"/>
      <c r="BJ8" s="3"/>
      <c r="BK8" s="3"/>
      <c r="BL8" s="71" t="s">
        <v>9</v>
      </c>
      <c r="BM8" s="72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3" t="s">
        <v>11</v>
      </c>
      <c r="C9" s="73"/>
      <c r="D9" s="73"/>
      <c r="E9" s="73"/>
      <c r="F9" s="73"/>
      <c r="G9" s="73"/>
      <c r="H9" s="73"/>
      <c r="I9" s="73"/>
      <c r="J9" s="73" t="s">
        <v>12</v>
      </c>
      <c r="K9" s="73"/>
      <c r="L9" s="73"/>
      <c r="M9" s="73"/>
      <c r="N9" s="73"/>
      <c r="O9" s="73"/>
      <c r="P9" s="73"/>
      <c r="Q9" s="73"/>
      <c r="R9" s="73" t="s">
        <v>13</v>
      </c>
      <c r="S9" s="73"/>
      <c r="T9" s="73"/>
      <c r="U9" s="73"/>
      <c r="V9" s="73"/>
      <c r="W9" s="73"/>
      <c r="X9" s="73"/>
      <c r="Y9" s="73"/>
      <c r="Z9" s="73" t="s">
        <v>14</v>
      </c>
      <c r="AA9" s="73"/>
      <c r="AB9" s="73"/>
      <c r="AC9" s="73"/>
      <c r="AD9" s="73"/>
      <c r="AE9" s="73"/>
      <c r="AF9" s="73"/>
      <c r="AG9" s="73"/>
      <c r="AH9" s="3"/>
      <c r="AI9" s="73" t="s">
        <v>15</v>
      </c>
      <c r="AJ9" s="73"/>
      <c r="AK9" s="73"/>
      <c r="AL9" s="73"/>
      <c r="AM9" s="73"/>
      <c r="AN9" s="73"/>
      <c r="AO9" s="73"/>
      <c r="AP9" s="73"/>
      <c r="AQ9" s="73" t="s">
        <v>16</v>
      </c>
      <c r="AR9" s="73"/>
      <c r="AS9" s="73"/>
      <c r="AT9" s="73"/>
      <c r="AU9" s="73"/>
      <c r="AV9" s="73"/>
      <c r="AW9" s="73"/>
      <c r="AX9" s="73"/>
      <c r="AY9" s="73" t="s">
        <v>17</v>
      </c>
      <c r="AZ9" s="73"/>
      <c r="BA9" s="73"/>
      <c r="BB9" s="73"/>
      <c r="BC9" s="73"/>
      <c r="BD9" s="73"/>
      <c r="BE9" s="73"/>
      <c r="BF9" s="73"/>
      <c r="BG9" s="3"/>
      <c r="BH9" s="3"/>
      <c r="BI9" s="3"/>
      <c r="BJ9" s="3"/>
      <c r="BK9" s="3"/>
      <c r="BL9" s="74" t="s">
        <v>18</v>
      </c>
      <c r="BM9" s="75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2" t="str">
        <f>データ!M6</f>
        <v>-</v>
      </c>
      <c r="C10" s="62"/>
      <c r="D10" s="62"/>
      <c r="E10" s="62"/>
      <c r="F10" s="62"/>
      <c r="G10" s="62"/>
      <c r="H10" s="62"/>
      <c r="I10" s="62"/>
      <c r="J10" s="62" t="str">
        <f>データ!N6</f>
        <v>該当数値なし</v>
      </c>
      <c r="K10" s="62"/>
      <c r="L10" s="62"/>
      <c r="M10" s="62"/>
      <c r="N10" s="62"/>
      <c r="O10" s="62"/>
      <c r="P10" s="62"/>
      <c r="Q10" s="62"/>
      <c r="R10" s="62">
        <f>データ!O6</f>
        <v>100</v>
      </c>
      <c r="S10" s="62"/>
      <c r="T10" s="62"/>
      <c r="U10" s="62"/>
      <c r="V10" s="62"/>
      <c r="W10" s="62"/>
      <c r="X10" s="62"/>
      <c r="Y10" s="62"/>
      <c r="Z10" s="70">
        <f>データ!P6</f>
        <v>2160</v>
      </c>
      <c r="AA10" s="70"/>
      <c r="AB10" s="70"/>
      <c r="AC10" s="70"/>
      <c r="AD10" s="70"/>
      <c r="AE10" s="70"/>
      <c r="AF10" s="70"/>
      <c r="AG10" s="70"/>
      <c r="AH10" s="2"/>
      <c r="AI10" s="70">
        <f>データ!T6</f>
        <v>1404</v>
      </c>
      <c r="AJ10" s="70"/>
      <c r="AK10" s="70"/>
      <c r="AL10" s="70"/>
      <c r="AM10" s="70"/>
      <c r="AN10" s="70"/>
      <c r="AO10" s="70"/>
      <c r="AP10" s="70"/>
      <c r="AQ10" s="62">
        <f>データ!U6</f>
        <v>0.9</v>
      </c>
      <c r="AR10" s="62"/>
      <c r="AS10" s="62"/>
      <c r="AT10" s="62"/>
      <c r="AU10" s="62"/>
      <c r="AV10" s="62"/>
      <c r="AW10" s="62"/>
      <c r="AX10" s="62"/>
      <c r="AY10" s="62">
        <f>データ!V6</f>
        <v>1560</v>
      </c>
      <c r="AZ10" s="62"/>
      <c r="BA10" s="62"/>
      <c r="BB10" s="62"/>
      <c r="BC10" s="62"/>
      <c r="BD10" s="62"/>
      <c r="BE10" s="62"/>
      <c r="BF10" s="62"/>
      <c r="BG10" s="3"/>
      <c r="BH10" s="3"/>
      <c r="BI10" s="3"/>
      <c r="BJ10" s="2"/>
      <c r="BK10" s="2"/>
      <c r="BL10" s="63" t="s">
        <v>20</v>
      </c>
      <c r="BM10" s="64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22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>
      <c r="A14" s="2"/>
      <c r="B14" s="67" t="s">
        <v>23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107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105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>
      <c r="A60" s="2"/>
      <c r="B60" s="59" t="s">
        <v>34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8" t="s">
        <v>49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90"/>
      <c r="W3" s="94" t="s">
        <v>50</v>
      </c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 t="s">
        <v>51</v>
      </c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</row>
    <row r="4" spans="1:143">
      <c r="A4" s="26" t="s">
        <v>52</v>
      </c>
      <c r="B4" s="28"/>
      <c r="C4" s="28"/>
      <c r="D4" s="28"/>
      <c r="E4" s="28"/>
      <c r="F4" s="28"/>
      <c r="G4" s="28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87" t="s">
        <v>53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 t="s">
        <v>54</v>
      </c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 t="s">
        <v>55</v>
      </c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 t="s">
        <v>56</v>
      </c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 t="s">
        <v>57</v>
      </c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 t="s">
        <v>58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 t="s">
        <v>59</v>
      </c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 t="s">
        <v>60</v>
      </c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 t="s">
        <v>61</v>
      </c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 t="s">
        <v>62</v>
      </c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 t="s">
        <v>63</v>
      </c>
      <c r="ED4" s="87"/>
      <c r="EE4" s="87"/>
      <c r="EF4" s="87"/>
      <c r="EG4" s="87"/>
      <c r="EH4" s="87"/>
      <c r="EI4" s="87"/>
      <c r="EJ4" s="87"/>
      <c r="EK4" s="87"/>
      <c r="EL4" s="87"/>
      <c r="EM4" s="87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23434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青森県　西目屋村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100</v>
      </c>
      <c r="P6" s="32">
        <f t="shared" si="3"/>
        <v>2160</v>
      </c>
      <c r="Q6" s="32">
        <f t="shared" si="3"/>
        <v>1420</v>
      </c>
      <c r="R6" s="32">
        <f t="shared" si="3"/>
        <v>246.02</v>
      </c>
      <c r="S6" s="32">
        <f t="shared" si="3"/>
        <v>5.77</v>
      </c>
      <c r="T6" s="32">
        <f t="shared" si="3"/>
        <v>1404</v>
      </c>
      <c r="U6" s="32">
        <f t="shared" si="3"/>
        <v>0.9</v>
      </c>
      <c r="V6" s="32">
        <f t="shared" si="3"/>
        <v>1560</v>
      </c>
      <c r="W6" s="33">
        <f>IF(W7="",NA(),W7)</f>
        <v>56.1</v>
      </c>
      <c r="X6" s="33">
        <f t="shared" ref="X6:AF6" si="4">IF(X7="",NA(),X7)</f>
        <v>52.02</v>
      </c>
      <c r="Y6" s="33">
        <f t="shared" si="4"/>
        <v>49.75</v>
      </c>
      <c r="Z6" s="33">
        <f t="shared" si="4"/>
        <v>49.97</v>
      </c>
      <c r="AA6" s="33">
        <f t="shared" si="4"/>
        <v>51.06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4748.28</v>
      </c>
      <c r="BE6" s="33">
        <f t="shared" ref="BE6:BM6" si="7">IF(BE7="",NA(),BE7)</f>
        <v>5111.8</v>
      </c>
      <c r="BF6" s="33">
        <f t="shared" si="7"/>
        <v>4908.79</v>
      </c>
      <c r="BG6" s="33">
        <f t="shared" si="7"/>
        <v>4627.0600000000004</v>
      </c>
      <c r="BH6" s="33">
        <f t="shared" si="7"/>
        <v>5168.18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20.6</v>
      </c>
      <c r="BP6" s="33">
        <f t="shared" ref="BP6:BX6" si="8">IF(BP7="",NA(),BP7)</f>
        <v>19.52</v>
      </c>
      <c r="BQ6" s="33">
        <f t="shared" si="8"/>
        <v>20.32</v>
      </c>
      <c r="BR6" s="33">
        <f t="shared" si="8"/>
        <v>20.11</v>
      </c>
      <c r="BS6" s="33">
        <f t="shared" si="8"/>
        <v>17.350000000000001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643.99</v>
      </c>
      <c r="CA6" s="33">
        <f t="shared" ref="CA6:CI6" si="9">IF(CA7="",NA(),CA7)</f>
        <v>626.36</v>
      </c>
      <c r="CB6" s="33">
        <f t="shared" si="9"/>
        <v>615.41999999999996</v>
      </c>
      <c r="CC6" s="33">
        <f t="shared" si="9"/>
        <v>665.52</v>
      </c>
      <c r="CD6" s="33">
        <f t="shared" si="9"/>
        <v>778.99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58.17</v>
      </c>
      <c r="CL6" s="33">
        <f t="shared" ref="CL6:CT6" si="10">IF(CL7="",NA(),CL7)</f>
        <v>57.97</v>
      </c>
      <c r="CM6" s="33">
        <f t="shared" si="10"/>
        <v>55.01</v>
      </c>
      <c r="CN6" s="33">
        <f t="shared" si="10"/>
        <v>51.65</v>
      </c>
      <c r="CO6" s="33">
        <f t="shared" si="10"/>
        <v>45.84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59.95</v>
      </c>
      <c r="CW6" s="33">
        <f t="shared" ref="CW6:DE6" si="11">IF(CW7="",NA(),CW7)</f>
        <v>58.01</v>
      </c>
      <c r="CX6" s="33">
        <f t="shared" si="11"/>
        <v>61.78</v>
      </c>
      <c r="CY6" s="33">
        <f t="shared" si="11"/>
        <v>62.66</v>
      </c>
      <c r="CZ6" s="33">
        <f t="shared" si="11"/>
        <v>63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23434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100</v>
      </c>
      <c r="P7" s="36">
        <v>2160</v>
      </c>
      <c r="Q7" s="36">
        <v>1420</v>
      </c>
      <c r="R7" s="36">
        <v>246.02</v>
      </c>
      <c r="S7" s="36">
        <v>5.77</v>
      </c>
      <c r="T7" s="36">
        <v>1404</v>
      </c>
      <c r="U7" s="36">
        <v>0.9</v>
      </c>
      <c r="V7" s="36">
        <v>1560</v>
      </c>
      <c r="W7" s="36">
        <v>56.1</v>
      </c>
      <c r="X7" s="36">
        <v>52.02</v>
      </c>
      <c r="Y7" s="36">
        <v>49.75</v>
      </c>
      <c r="Z7" s="36">
        <v>49.97</v>
      </c>
      <c r="AA7" s="36">
        <v>51.06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4748.28</v>
      </c>
      <c r="BE7" s="36">
        <v>5111.8</v>
      </c>
      <c r="BF7" s="36">
        <v>4908.79</v>
      </c>
      <c r="BG7" s="36">
        <v>4627.0600000000004</v>
      </c>
      <c r="BH7" s="36">
        <v>5168.18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20.6</v>
      </c>
      <c r="BP7" s="36">
        <v>19.52</v>
      </c>
      <c r="BQ7" s="36">
        <v>20.32</v>
      </c>
      <c r="BR7" s="36">
        <v>20.11</v>
      </c>
      <c r="BS7" s="36">
        <v>17.350000000000001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643.99</v>
      </c>
      <c r="CA7" s="36">
        <v>626.36</v>
      </c>
      <c r="CB7" s="36">
        <v>615.41999999999996</v>
      </c>
      <c r="CC7" s="36">
        <v>665.52</v>
      </c>
      <c r="CD7" s="36">
        <v>778.99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58.17</v>
      </c>
      <c r="CL7" s="36">
        <v>57.97</v>
      </c>
      <c r="CM7" s="36">
        <v>55.01</v>
      </c>
      <c r="CN7" s="36">
        <v>51.65</v>
      </c>
      <c r="CO7" s="36">
        <v>45.84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59.95</v>
      </c>
      <c r="CW7" s="36">
        <v>58.01</v>
      </c>
      <c r="CX7" s="36">
        <v>61.78</v>
      </c>
      <c r="CY7" s="36">
        <v>62.66</v>
      </c>
      <c r="CZ7" s="36">
        <v>63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</cp:lastModifiedBy>
  <cp:lastPrinted>2017-02-13T08:55:15Z</cp:lastPrinted>
  <dcterms:created xsi:type="dcterms:W3CDTF">2016-12-02T02:15:19Z</dcterms:created>
  <dcterms:modified xsi:type="dcterms:W3CDTF">2017-02-13T09:01:50Z</dcterms:modified>
  <cp:category/>
</cp:coreProperties>
</file>